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SheetTabs="0" windowWidth="28800" windowHeight="12465" firstSheet="2" activeTab="1"/>
  </bookViews>
  <sheets>
    <sheet name="索引" sheetId="13" r:id="rId1"/>
    <sheet name="1月" sheetId="1" r:id="rId2"/>
    <sheet name="2月" sheetId="2" r:id="rId3"/>
    <sheet name="3月" sheetId="3" r:id="rId4"/>
    <sheet name="4月" sheetId="4" r:id="rId5"/>
    <sheet name="5月" sheetId="5" r:id="rId6"/>
    <sheet name="6月" sheetId="6" r:id="rId7"/>
    <sheet name="7月" sheetId="7" r:id="rId8"/>
    <sheet name="8月" sheetId="8" r:id="rId9"/>
    <sheet name="9月" sheetId="9" r:id="rId10"/>
    <sheet name="10月" sheetId="10" r:id="rId11"/>
    <sheet name="11月" sheetId="11" r:id="rId12"/>
    <sheet name="12月" sheetId="12" r:id="rId13"/>
  </sheets>
  <calcPr calcId="144525"/>
</workbook>
</file>

<file path=xl/sharedStrings.xml><?xml version="1.0" encoding="utf-8"?>
<sst xmlns="http://schemas.openxmlformats.org/spreadsheetml/2006/main" count="38">
  <si>
    <r>
      <rPr>
        <b/>
        <sz val="16"/>
        <color theme="1"/>
        <rFont val="宋体"/>
        <charset val="134"/>
      </rPr>
      <t>华熙国际医学（</t>
    </r>
    <r>
      <rPr>
        <b/>
        <sz val="16"/>
        <color theme="1"/>
        <rFont val="Arial Narrow"/>
        <charset val="134"/>
      </rPr>
      <t xml:space="preserve">     </t>
    </r>
    <r>
      <rPr>
        <b/>
        <sz val="16"/>
        <color theme="1"/>
        <rFont val="宋体"/>
        <charset val="134"/>
      </rPr>
      <t>）店</t>
    </r>
    <r>
      <rPr>
        <b/>
        <sz val="16"/>
        <color theme="1"/>
        <rFont val="Arial Narrow"/>
        <charset val="134"/>
      </rPr>
      <t>1</t>
    </r>
    <r>
      <rPr>
        <b/>
        <sz val="16"/>
        <color theme="1"/>
        <rFont val="宋体"/>
        <charset val="134"/>
      </rPr>
      <t>月工资表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</si>
  <si>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</si>
  <si>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姓名</t>
    </r>
  </si>
  <si>
    <r>
      <rPr>
        <sz val="9"/>
        <color theme="1"/>
        <rFont val="宋体"/>
        <charset val="134"/>
      </rPr>
      <t>部门</t>
    </r>
  </si>
  <si>
    <r>
      <rPr>
        <sz val="9"/>
        <color theme="1"/>
        <rFont val="宋体"/>
        <charset val="134"/>
      </rPr>
      <t>所得项目</t>
    </r>
  </si>
  <si>
    <r>
      <rPr>
        <sz val="9"/>
        <color theme="1"/>
        <rFont val="宋体"/>
        <charset val="134"/>
      </rPr>
      <t>收入</t>
    </r>
  </si>
  <si>
    <r>
      <rPr>
        <sz val="9"/>
        <color theme="1"/>
        <rFont val="宋体"/>
        <charset val="134"/>
      </rPr>
      <t>专项扣除额</t>
    </r>
  </si>
  <si>
    <r>
      <rPr>
        <sz val="9"/>
        <color theme="1"/>
        <rFont val="宋体"/>
        <charset val="134"/>
      </rPr>
      <t>附加扣除额</t>
    </r>
  </si>
  <si>
    <r>
      <rPr>
        <sz val="9"/>
        <color theme="1"/>
        <rFont val="宋体"/>
        <charset val="134"/>
      </rPr>
      <t>应纳税所得额</t>
    </r>
  </si>
  <si>
    <r>
      <rPr>
        <sz val="9"/>
        <color theme="1"/>
        <rFont val="宋体"/>
        <charset val="134"/>
      </rPr>
      <t>税率</t>
    </r>
  </si>
  <si>
    <r>
      <rPr>
        <sz val="9"/>
        <color theme="1"/>
        <rFont val="宋体"/>
        <charset val="134"/>
      </rPr>
      <t>速算扣除数</t>
    </r>
  </si>
  <si>
    <r>
      <rPr>
        <sz val="9"/>
        <color theme="1"/>
        <rFont val="宋体"/>
        <charset val="134"/>
      </rPr>
      <t>应钠税额</t>
    </r>
  </si>
  <si>
    <t>税款缴纳</t>
  </si>
  <si>
    <r>
      <rPr>
        <sz val="9"/>
        <color theme="1"/>
        <rFont val="宋体"/>
        <charset val="134"/>
      </rPr>
      <t>本月实发工资</t>
    </r>
  </si>
  <si>
    <t>本年截止前期累计收入</t>
  </si>
  <si>
    <r>
      <rPr>
        <sz val="9"/>
        <color theme="1"/>
        <rFont val="宋体"/>
        <charset val="134"/>
      </rPr>
      <t>本期收入</t>
    </r>
  </si>
  <si>
    <t>本年累计收入</t>
  </si>
  <si>
    <t>本年以前累计</t>
  </si>
  <si>
    <t>本期</t>
  </si>
  <si>
    <t>本年累计</t>
  </si>
  <si>
    <t>本年截止上期累计</t>
  </si>
  <si>
    <t>本月发生</t>
  </si>
  <si>
    <t>本年前期累计已交税款</t>
  </si>
  <si>
    <t>本年应钠税款</t>
  </si>
  <si>
    <t>本期缴纳税款</t>
  </si>
  <si>
    <r>
      <rPr>
        <sz val="9"/>
        <color theme="1"/>
        <rFont val="宋体"/>
        <charset val="134"/>
      </rPr>
      <t>应补（退）税款</t>
    </r>
  </si>
  <si>
    <r>
      <rPr>
        <sz val="9"/>
        <color theme="1"/>
        <rFont val="宋体"/>
        <charset val="134"/>
      </rPr>
      <t>养老保险</t>
    </r>
  </si>
  <si>
    <r>
      <rPr>
        <sz val="9"/>
        <color theme="1"/>
        <rFont val="宋体"/>
        <charset val="134"/>
      </rPr>
      <t>医疗保险</t>
    </r>
  </si>
  <si>
    <r>
      <rPr>
        <sz val="9"/>
        <color theme="1"/>
        <rFont val="宋体"/>
        <charset val="134"/>
      </rPr>
      <t>失业保险</t>
    </r>
  </si>
  <si>
    <r>
      <rPr>
        <sz val="9"/>
        <color theme="1"/>
        <rFont val="宋体"/>
        <charset val="134"/>
      </rPr>
      <t>住房公积金</t>
    </r>
  </si>
  <si>
    <r>
      <rPr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</si>
  <si>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子女教育</t>
    </r>
  </si>
  <si>
    <r>
      <rPr>
        <sz val="9"/>
        <color theme="1"/>
        <rFont val="宋体"/>
        <charset val="134"/>
      </rPr>
      <t>赡养老人</t>
    </r>
  </si>
  <si>
    <r>
      <rPr>
        <sz val="9"/>
        <color theme="1"/>
        <rFont val="宋体"/>
        <charset val="134"/>
      </rPr>
      <t>住房贷款利息</t>
    </r>
  </si>
  <si>
    <r>
      <rPr>
        <sz val="9"/>
        <color theme="1"/>
        <rFont val="宋体"/>
        <charset val="134"/>
      </rPr>
      <t>住房租金</t>
    </r>
  </si>
  <si>
    <r>
      <rPr>
        <sz val="9"/>
        <color theme="1"/>
        <rFont val="宋体"/>
        <charset val="134"/>
      </rPr>
      <t>继续教育</t>
    </r>
  </si>
  <si>
    <t>合计</t>
  </si>
  <si>
    <r>
      <rPr>
        <b/>
        <sz val="16"/>
        <color theme="1"/>
        <rFont val="宋体"/>
        <charset val="134"/>
      </rPr>
      <t>华熙国际医学（</t>
    </r>
    <r>
      <rPr>
        <b/>
        <sz val="16"/>
        <color theme="1"/>
        <rFont val="Arial Narrow"/>
        <charset val="134"/>
      </rPr>
      <t xml:space="preserve">     </t>
    </r>
    <r>
      <rPr>
        <b/>
        <sz val="16"/>
        <color theme="1"/>
        <rFont val="宋体"/>
        <charset val="134"/>
      </rPr>
      <t>）店</t>
    </r>
    <r>
      <rPr>
        <b/>
        <sz val="16"/>
        <color theme="1"/>
        <rFont val="Arial Narrow"/>
        <charset val="134"/>
      </rPr>
      <t>2</t>
    </r>
    <r>
      <rPr>
        <b/>
        <sz val="16"/>
        <color theme="1"/>
        <rFont val="宋体"/>
        <charset val="134"/>
      </rPr>
      <t>月工资表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</si>
</sst>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9"/>
      <color theme="1"/>
      <name val="Arial Narrow"/>
      <charset val="134"/>
    </font>
    <font>
      <b/>
      <sz val="16"/>
      <color theme="1"/>
      <name val="Arial Narrow"/>
      <charset val="134"/>
    </font>
    <font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theme="1"/>
      <name val="Arial Narrow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6"/>
      <color theme="1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18" borderId="9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30" borderId="13" applyNumberFormat="0" applyFon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8" fillId="26" borderId="11" applyNumberFormat="0" applyAlignment="0" applyProtection="0">
      <alignment vertical="center"/>
    </xf>
    <xf numFmtId="0" fontId="22" fillId="26" borderId="9" applyNumberFormat="0" applyAlignment="0" applyProtection="0">
      <alignment vertical="center"/>
    </xf>
    <xf numFmtId="0" fontId="24" fillId="36" borderId="14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9" fontId="1" fillId="0" borderId="0" xfId="11" applyFont="1">
      <alignment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1" fillId="3" borderId="1" xfId="0" applyFont="1" applyFill="1" applyBorder="1">
      <alignment vertical="center"/>
    </xf>
    <xf numFmtId="0" fontId="1" fillId="4" borderId="1" xfId="0" applyFont="1" applyFill="1" applyBorder="1">
      <alignment vertical="center"/>
    </xf>
    <xf numFmtId="0" fontId="3" fillId="0" borderId="0" xfId="0" applyFo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43" fontId="1" fillId="0" borderId="1" xfId="8" applyFont="1" applyBorder="1">
      <alignment vertical="center"/>
    </xf>
    <xf numFmtId="0" fontId="5" fillId="5" borderId="1" xfId="0" applyFont="1" applyFill="1" applyBorder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43" fontId="1" fillId="0" borderId="1" xfId="8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9" fontId="1" fillId="2" borderId="1" xfId="11" applyFont="1" applyFill="1" applyBorder="1" applyAlignment="1">
      <alignment horizontal="center" vertical="center" wrapText="1"/>
    </xf>
    <xf numFmtId="43" fontId="1" fillId="6" borderId="1" xfId="8" applyFont="1" applyFill="1" applyBorder="1">
      <alignment vertical="center"/>
    </xf>
    <xf numFmtId="9" fontId="1" fillId="6" borderId="1" xfId="11" applyFont="1" applyFill="1" applyBorder="1">
      <alignment vertical="center"/>
    </xf>
    <xf numFmtId="0" fontId="1" fillId="6" borderId="1" xfId="0" applyFont="1" applyFill="1" applyBorder="1">
      <alignment vertical="center"/>
    </xf>
    <xf numFmtId="9" fontId="1" fillId="0" borderId="1" xfId="11" applyFont="1" applyBorder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3" fontId="1" fillId="6" borderId="1" xfId="0" applyNumberFormat="1" applyFont="1" applyFill="1" applyBorder="1">
      <alignment vertical="center"/>
    </xf>
    <xf numFmtId="43" fontId="1" fillId="3" borderId="1" xfId="0" applyNumberFormat="1" applyFont="1" applyFill="1" applyBorder="1">
      <alignment vertical="center"/>
    </xf>
    <xf numFmtId="43" fontId="1" fillId="4" borderId="1" xfId="0" applyNumberFormat="1" applyFont="1" applyFill="1" applyBorder="1">
      <alignment vertical="center"/>
    </xf>
    <xf numFmtId="43" fontId="1" fillId="4" borderId="1" xfId="0" applyNumberFormat="1" applyFont="1" applyFill="1" applyBorder="1" applyAlignment="1">
      <alignment horizontal="center" vertical="center" wrapText="1"/>
    </xf>
    <xf numFmtId="43" fontId="1" fillId="0" borderId="0" xfId="8" applyFont="1" applyAlignment="1">
      <alignment vertical="center" wrapText="1"/>
    </xf>
    <xf numFmtId="43" fontId="1" fillId="0" borderId="0" xfId="8" applyFont="1" applyAlignment="1">
      <alignment horizontal="center" vertical="center" wrapText="1"/>
    </xf>
    <xf numFmtId="43" fontId="1" fillId="0" borderId="0" xfId="8" applyFont="1">
      <alignment vertical="center"/>
    </xf>
    <xf numFmtId="43" fontId="2" fillId="0" borderId="0" xfId="8" applyFont="1" applyAlignment="1">
      <alignment horizontal="center" vertical="center"/>
    </xf>
    <xf numFmtId="43" fontId="1" fillId="2" borderId="1" xfId="8" applyFont="1" applyFill="1" applyBorder="1" applyAlignment="1">
      <alignment horizontal="center" vertical="center" wrapText="1"/>
    </xf>
    <xf numFmtId="43" fontId="1" fillId="2" borderId="2" xfId="8" applyFont="1" applyFill="1" applyBorder="1" applyAlignment="1">
      <alignment horizontal="center" vertical="center" wrapText="1"/>
    </xf>
    <xf numFmtId="43" fontId="1" fillId="2" borderId="3" xfId="8" applyFont="1" applyFill="1" applyBorder="1" applyAlignment="1">
      <alignment horizontal="center" vertical="center" wrapText="1"/>
    </xf>
    <xf numFmtId="43" fontId="1" fillId="2" borderId="4" xfId="8" applyFont="1" applyFill="1" applyBorder="1" applyAlignment="1">
      <alignment horizontal="center" vertical="center" wrapText="1"/>
    </xf>
    <xf numFmtId="43" fontId="3" fillId="2" borderId="5" xfId="8" applyFont="1" applyFill="1" applyBorder="1" applyAlignment="1">
      <alignment horizontal="center" vertical="center" wrapText="1"/>
    </xf>
    <xf numFmtId="43" fontId="1" fillId="2" borderId="5" xfId="8" applyFont="1" applyFill="1" applyBorder="1" applyAlignment="1">
      <alignment horizontal="center" vertical="center" wrapText="1"/>
    </xf>
    <xf numFmtId="43" fontId="4" fillId="2" borderId="5" xfId="8" applyFont="1" applyFill="1" applyBorder="1" applyAlignment="1">
      <alignment horizontal="center" vertical="center" wrapText="1"/>
    </xf>
    <xf numFmtId="43" fontId="3" fillId="2" borderId="2" xfId="8" applyFont="1" applyFill="1" applyBorder="1" applyAlignment="1">
      <alignment horizontal="center" vertical="center" wrapText="1"/>
    </xf>
    <xf numFmtId="43" fontId="1" fillId="2" borderId="6" xfId="8" applyFont="1" applyFill="1" applyBorder="1" applyAlignment="1">
      <alignment horizontal="center" vertical="center" wrapText="1"/>
    </xf>
    <xf numFmtId="43" fontId="1" fillId="3" borderId="1" xfId="8" applyFont="1" applyFill="1" applyBorder="1">
      <alignment vertical="center"/>
    </xf>
    <xf numFmtId="43" fontId="1" fillId="4" borderId="1" xfId="8" applyFont="1" applyFill="1" applyBorder="1">
      <alignment vertical="center"/>
    </xf>
    <xf numFmtId="43" fontId="3" fillId="0" borderId="0" xfId="8" applyFont="1">
      <alignment vertical="center"/>
    </xf>
    <xf numFmtId="43" fontId="3" fillId="2" borderId="3" xfId="8" applyFont="1" applyFill="1" applyBorder="1" applyAlignment="1">
      <alignment horizontal="center" vertical="center" wrapText="1"/>
    </xf>
    <xf numFmtId="43" fontId="5" fillId="5" borderId="1" xfId="8" applyFont="1" applyFill="1" applyBorder="1">
      <alignment vertical="center"/>
    </xf>
    <xf numFmtId="43" fontId="1" fillId="4" borderId="1" xfId="8" applyFont="1" applyFill="1" applyBorder="1" applyAlignment="1">
      <alignment horizontal="center" vertical="center" wrapText="1"/>
    </xf>
    <xf numFmtId="43" fontId="4" fillId="2" borderId="2" xfId="8" applyFont="1" applyFill="1" applyBorder="1" applyAlignment="1">
      <alignment horizontal="center" vertical="center" wrapText="1"/>
    </xf>
    <xf numFmtId="43" fontId="4" fillId="2" borderId="3" xfId="8" applyFont="1" applyFill="1" applyBorder="1" applyAlignment="1">
      <alignment horizontal="center" vertical="center" wrapText="1"/>
    </xf>
    <xf numFmtId="43" fontId="4" fillId="2" borderId="4" xfId="8" applyFont="1" applyFill="1" applyBorder="1" applyAlignment="1">
      <alignment horizontal="center" vertical="center" wrapText="1"/>
    </xf>
    <xf numFmtId="43" fontId="4" fillId="2" borderId="6" xfId="8" applyFont="1" applyFill="1" applyBorder="1" applyAlignment="1">
      <alignment horizontal="center" vertical="center" wrapText="1"/>
    </xf>
    <xf numFmtId="43" fontId="3" fillId="2" borderId="6" xfId="8" applyFont="1" applyFill="1" applyBorder="1" applyAlignment="1">
      <alignment horizontal="center" vertical="center" wrapText="1"/>
    </xf>
    <xf numFmtId="0" fontId="0" fillId="3" borderId="0" xfId="0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hyperlink" Target="#'9&#26376;'!A1"/><Relationship Id="rId8" Type="http://schemas.openxmlformats.org/officeDocument/2006/relationships/hyperlink" Target="#'8&#26376;'!A1"/><Relationship Id="rId7" Type="http://schemas.openxmlformats.org/officeDocument/2006/relationships/hyperlink" Target="#'3&#26376;'!A1"/><Relationship Id="rId6" Type="http://schemas.openxmlformats.org/officeDocument/2006/relationships/hyperlink" Target="#'4&#26376;'!A1"/><Relationship Id="rId5" Type="http://schemas.openxmlformats.org/officeDocument/2006/relationships/hyperlink" Target="#'6&#26376;'!A1"/><Relationship Id="rId4" Type="http://schemas.openxmlformats.org/officeDocument/2006/relationships/hyperlink" Target="#'7&#26376;'!A1"/><Relationship Id="rId3" Type="http://schemas.openxmlformats.org/officeDocument/2006/relationships/hyperlink" Target="#'5&#26376;'!A1"/><Relationship Id="rId2" Type="http://schemas.openxmlformats.org/officeDocument/2006/relationships/hyperlink" Target="#'2&#26376;'!A1"/><Relationship Id="rId12" Type="http://schemas.openxmlformats.org/officeDocument/2006/relationships/hyperlink" Target="#'12&#26376;'!A1"/><Relationship Id="rId11" Type="http://schemas.openxmlformats.org/officeDocument/2006/relationships/hyperlink" Target="#'11&#26376;'!A1"/><Relationship Id="rId10" Type="http://schemas.openxmlformats.org/officeDocument/2006/relationships/hyperlink" Target="#'10&#26376;'!A1"/><Relationship Id="rId1" Type="http://schemas.openxmlformats.org/officeDocument/2006/relationships/hyperlink" Target="#'1&#26376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&#32034;&#24341;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&#32034;&#24341;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&#32034;&#24341;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&#32034;&#24341;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&#32034;&#24341;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&#32034;&#24341;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&#32034;&#24341;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&#32034;&#24341;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&#32034;&#24341;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&#32034;&#24341;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&#32034;&#24341;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&#32034;&#24341;!A1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638175</xdr:colOff>
      <xdr:row>2</xdr:row>
      <xdr:rowOff>9525</xdr:rowOff>
    </xdr:from>
    <xdr:to>
      <xdr:col>3</xdr:col>
      <xdr:colOff>390525</xdr:colOff>
      <xdr:row>7</xdr:row>
      <xdr:rowOff>38100</xdr:rowOff>
    </xdr:to>
    <xdr:sp>
      <xdr:nvSpPr>
        <xdr:cNvPr id="2" name="椭圆 1">
          <a:hlinkClick xmlns:r="http://schemas.openxmlformats.org/officeDocument/2006/relationships" r:id="rId1"/>
        </xdr:cNvPr>
        <xdr:cNvSpPr/>
      </xdr:nvSpPr>
      <xdr:spPr>
        <a:xfrm>
          <a:off x="638175" y="352425"/>
          <a:ext cx="1809750" cy="88582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CN" sz="3600"/>
            <a:t>1</a:t>
          </a:r>
          <a:r>
            <a:rPr lang="zh-CN" altLang="en-US" sz="3600"/>
            <a:t>月</a:t>
          </a:r>
          <a:endParaRPr lang="zh-CN" altLang="en-US" sz="3600"/>
        </a:p>
      </xdr:txBody>
    </xdr:sp>
    <xdr:clientData/>
  </xdr:twoCellAnchor>
  <xdr:twoCellAnchor>
    <xdr:from>
      <xdr:col>4</xdr:col>
      <xdr:colOff>219075</xdr:colOff>
      <xdr:row>2</xdr:row>
      <xdr:rowOff>19050</xdr:rowOff>
    </xdr:from>
    <xdr:to>
      <xdr:col>6</xdr:col>
      <xdr:colOff>657225</xdr:colOff>
      <xdr:row>7</xdr:row>
      <xdr:rowOff>47625</xdr:rowOff>
    </xdr:to>
    <xdr:sp>
      <xdr:nvSpPr>
        <xdr:cNvPr id="3" name="椭圆 2">
          <a:hlinkClick xmlns:r="http://schemas.openxmlformats.org/officeDocument/2006/relationships" r:id="rId2"/>
        </xdr:cNvPr>
        <xdr:cNvSpPr/>
      </xdr:nvSpPr>
      <xdr:spPr>
        <a:xfrm>
          <a:off x="2962275" y="361950"/>
          <a:ext cx="1809750" cy="88582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CN" sz="3600"/>
            <a:t>2</a:t>
          </a:r>
          <a:r>
            <a:rPr lang="zh-CN" altLang="en-US" sz="3600"/>
            <a:t>月</a:t>
          </a:r>
          <a:endParaRPr lang="zh-CN" altLang="en-US" sz="3600"/>
        </a:p>
      </xdr:txBody>
    </xdr:sp>
    <xdr:clientData/>
  </xdr:twoCellAnchor>
  <xdr:twoCellAnchor>
    <xdr:from>
      <xdr:col>1</xdr:col>
      <xdr:colOff>0</xdr:colOff>
      <xdr:row>11</xdr:row>
      <xdr:rowOff>95250</xdr:rowOff>
    </xdr:from>
    <xdr:to>
      <xdr:col>3</xdr:col>
      <xdr:colOff>438150</xdr:colOff>
      <xdr:row>16</xdr:row>
      <xdr:rowOff>123825</xdr:rowOff>
    </xdr:to>
    <xdr:sp>
      <xdr:nvSpPr>
        <xdr:cNvPr id="4" name="椭圆 3">
          <a:hlinkClick xmlns:r="http://schemas.openxmlformats.org/officeDocument/2006/relationships" r:id="rId3"/>
        </xdr:cNvPr>
        <xdr:cNvSpPr/>
      </xdr:nvSpPr>
      <xdr:spPr>
        <a:xfrm>
          <a:off x="685800" y="1981200"/>
          <a:ext cx="1809750" cy="88582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CN" sz="3600"/>
            <a:t>5</a:t>
          </a:r>
          <a:r>
            <a:rPr lang="zh-CN" altLang="en-US" sz="3600"/>
            <a:t>月</a:t>
          </a:r>
          <a:endParaRPr lang="zh-CN" altLang="en-US" sz="3600"/>
        </a:p>
      </xdr:txBody>
    </xdr:sp>
    <xdr:clientData/>
  </xdr:twoCellAnchor>
  <xdr:twoCellAnchor>
    <xdr:from>
      <xdr:col>8</xdr:col>
      <xdr:colOff>57150</xdr:colOff>
      <xdr:row>11</xdr:row>
      <xdr:rowOff>76200</xdr:rowOff>
    </xdr:from>
    <xdr:to>
      <xdr:col>10</xdr:col>
      <xdr:colOff>495300</xdr:colOff>
      <xdr:row>16</xdr:row>
      <xdr:rowOff>104775</xdr:rowOff>
    </xdr:to>
    <xdr:sp>
      <xdr:nvSpPr>
        <xdr:cNvPr id="5" name="椭圆 4">
          <a:hlinkClick xmlns:r="http://schemas.openxmlformats.org/officeDocument/2006/relationships" r:id="rId4"/>
        </xdr:cNvPr>
        <xdr:cNvSpPr/>
      </xdr:nvSpPr>
      <xdr:spPr>
        <a:xfrm>
          <a:off x="5543550" y="1962150"/>
          <a:ext cx="1809750" cy="88582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CN" sz="3600"/>
            <a:t>7</a:t>
          </a:r>
          <a:r>
            <a:rPr lang="zh-CN" altLang="en-US" sz="3600"/>
            <a:t>月</a:t>
          </a:r>
          <a:endParaRPr lang="zh-CN" altLang="en-US" sz="3600"/>
        </a:p>
      </xdr:txBody>
    </xdr:sp>
    <xdr:clientData/>
  </xdr:twoCellAnchor>
  <xdr:twoCellAnchor>
    <xdr:from>
      <xdr:col>4</xdr:col>
      <xdr:colOff>238125</xdr:colOff>
      <xdr:row>11</xdr:row>
      <xdr:rowOff>85725</xdr:rowOff>
    </xdr:from>
    <xdr:to>
      <xdr:col>6</xdr:col>
      <xdr:colOff>676275</xdr:colOff>
      <xdr:row>16</xdr:row>
      <xdr:rowOff>114300</xdr:rowOff>
    </xdr:to>
    <xdr:sp>
      <xdr:nvSpPr>
        <xdr:cNvPr id="6" name="椭圆 5">
          <a:hlinkClick xmlns:r="http://schemas.openxmlformats.org/officeDocument/2006/relationships" r:id="rId5"/>
        </xdr:cNvPr>
        <xdr:cNvSpPr/>
      </xdr:nvSpPr>
      <xdr:spPr>
        <a:xfrm>
          <a:off x="2981325" y="1971675"/>
          <a:ext cx="1809750" cy="88582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CN" sz="3600"/>
            <a:t>6</a:t>
          </a:r>
          <a:r>
            <a:rPr lang="zh-CN" altLang="en-US" sz="3600"/>
            <a:t>月</a:t>
          </a:r>
          <a:endParaRPr lang="zh-CN" altLang="en-US" sz="3600"/>
        </a:p>
      </xdr:txBody>
    </xdr:sp>
    <xdr:clientData/>
  </xdr:twoCellAnchor>
  <xdr:twoCellAnchor>
    <xdr:from>
      <xdr:col>11</xdr:col>
      <xdr:colOff>523875</xdr:colOff>
      <xdr:row>2</xdr:row>
      <xdr:rowOff>47625</xdr:rowOff>
    </xdr:from>
    <xdr:to>
      <xdr:col>14</xdr:col>
      <xdr:colOff>276225</xdr:colOff>
      <xdr:row>7</xdr:row>
      <xdr:rowOff>76200</xdr:rowOff>
    </xdr:to>
    <xdr:sp>
      <xdr:nvSpPr>
        <xdr:cNvPr id="7" name="椭圆 6">
          <a:hlinkClick xmlns:r="http://schemas.openxmlformats.org/officeDocument/2006/relationships" r:id="rId6"/>
        </xdr:cNvPr>
        <xdr:cNvSpPr/>
      </xdr:nvSpPr>
      <xdr:spPr>
        <a:xfrm>
          <a:off x="8067675" y="390525"/>
          <a:ext cx="1809750" cy="88582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CN" sz="3600"/>
            <a:t>4</a:t>
          </a:r>
          <a:r>
            <a:rPr lang="zh-CN" altLang="en-US" sz="3600"/>
            <a:t>月</a:t>
          </a:r>
          <a:endParaRPr lang="zh-CN" altLang="en-US" sz="3600"/>
        </a:p>
      </xdr:txBody>
    </xdr:sp>
    <xdr:clientData/>
  </xdr:twoCellAnchor>
  <xdr:twoCellAnchor>
    <xdr:from>
      <xdr:col>8</xdr:col>
      <xdr:colOff>19050</xdr:colOff>
      <xdr:row>2</xdr:row>
      <xdr:rowOff>47625</xdr:rowOff>
    </xdr:from>
    <xdr:to>
      <xdr:col>10</xdr:col>
      <xdr:colOff>457200</xdr:colOff>
      <xdr:row>7</xdr:row>
      <xdr:rowOff>76200</xdr:rowOff>
    </xdr:to>
    <xdr:sp>
      <xdr:nvSpPr>
        <xdr:cNvPr id="8" name="椭圆 7">
          <a:hlinkClick xmlns:r="http://schemas.openxmlformats.org/officeDocument/2006/relationships" r:id="rId7"/>
        </xdr:cNvPr>
        <xdr:cNvSpPr/>
      </xdr:nvSpPr>
      <xdr:spPr>
        <a:xfrm>
          <a:off x="5505450" y="390525"/>
          <a:ext cx="1809750" cy="88582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CN" sz="3600"/>
            <a:t>3</a:t>
          </a:r>
          <a:r>
            <a:rPr lang="zh-CN" altLang="en-US" sz="3600"/>
            <a:t>月</a:t>
          </a:r>
          <a:endParaRPr lang="zh-CN" altLang="en-US" sz="3600"/>
        </a:p>
      </xdr:txBody>
    </xdr:sp>
    <xdr:clientData/>
  </xdr:twoCellAnchor>
  <xdr:twoCellAnchor>
    <xdr:from>
      <xdr:col>11</xdr:col>
      <xdr:colOff>657225</xdr:colOff>
      <xdr:row>11</xdr:row>
      <xdr:rowOff>66675</xdr:rowOff>
    </xdr:from>
    <xdr:to>
      <xdr:col>14</xdr:col>
      <xdr:colOff>409575</xdr:colOff>
      <xdr:row>16</xdr:row>
      <xdr:rowOff>95250</xdr:rowOff>
    </xdr:to>
    <xdr:sp>
      <xdr:nvSpPr>
        <xdr:cNvPr id="9" name="椭圆 8">
          <a:hlinkClick xmlns:r="http://schemas.openxmlformats.org/officeDocument/2006/relationships" r:id="rId8"/>
        </xdr:cNvPr>
        <xdr:cNvSpPr/>
      </xdr:nvSpPr>
      <xdr:spPr>
        <a:xfrm>
          <a:off x="8201025" y="1952625"/>
          <a:ext cx="1809750" cy="88582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CN" sz="3600"/>
            <a:t>8</a:t>
          </a:r>
          <a:r>
            <a:rPr lang="zh-CN" altLang="en-US" sz="3600"/>
            <a:t>月</a:t>
          </a:r>
          <a:endParaRPr lang="zh-CN" altLang="en-US" sz="3600"/>
        </a:p>
      </xdr:txBody>
    </xdr:sp>
    <xdr:clientData/>
  </xdr:twoCellAnchor>
  <xdr:twoCellAnchor>
    <xdr:from>
      <xdr:col>1</xdr:col>
      <xdr:colOff>47625</xdr:colOff>
      <xdr:row>21</xdr:row>
      <xdr:rowOff>0</xdr:rowOff>
    </xdr:from>
    <xdr:to>
      <xdr:col>3</xdr:col>
      <xdr:colOff>485775</xdr:colOff>
      <xdr:row>26</xdr:row>
      <xdr:rowOff>28575</xdr:rowOff>
    </xdr:to>
    <xdr:sp>
      <xdr:nvSpPr>
        <xdr:cNvPr id="11" name="椭圆 10">
          <a:hlinkClick xmlns:r="http://schemas.openxmlformats.org/officeDocument/2006/relationships" r:id="rId9"/>
        </xdr:cNvPr>
        <xdr:cNvSpPr/>
      </xdr:nvSpPr>
      <xdr:spPr>
        <a:xfrm>
          <a:off x="733425" y="3600450"/>
          <a:ext cx="1809750" cy="88582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CN" sz="3600"/>
            <a:t>9</a:t>
          </a:r>
          <a:r>
            <a:rPr lang="zh-CN" altLang="en-US" sz="3600"/>
            <a:t>月</a:t>
          </a:r>
          <a:endParaRPr lang="zh-CN" altLang="en-US" sz="3600"/>
        </a:p>
      </xdr:txBody>
    </xdr:sp>
    <xdr:clientData/>
  </xdr:twoCellAnchor>
  <xdr:twoCellAnchor>
    <xdr:from>
      <xdr:col>4</xdr:col>
      <xdr:colOff>342900</xdr:colOff>
      <xdr:row>20</xdr:row>
      <xdr:rowOff>161925</xdr:rowOff>
    </xdr:from>
    <xdr:to>
      <xdr:col>7</xdr:col>
      <xdr:colOff>95250</xdr:colOff>
      <xdr:row>26</xdr:row>
      <xdr:rowOff>19050</xdr:rowOff>
    </xdr:to>
    <xdr:sp>
      <xdr:nvSpPr>
        <xdr:cNvPr id="12" name="椭圆 11">
          <a:hlinkClick xmlns:r="http://schemas.openxmlformats.org/officeDocument/2006/relationships" r:id="rId10"/>
        </xdr:cNvPr>
        <xdr:cNvSpPr/>
      </xdr:nvSpPr>
      <xdr:spPr>
        <a:xfrm>
          <a:off x="3086100" y="3590925"/>
          <a:ext cx="1809750" cy="88582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CN" sz="3600"/>
            <a:t>10</a:t>
          </a:r>
          <a:r>
            <a:rPr lang="zh-CN" altLang="en-US" sz="3600"/>
            <a:t>月</a:t>
          </a:r>
          <a:endParaRPr lang="zh-CN" altLang="en-US" sz="3600"/>
        </a:p>
      </xdr:txBody>
    </xdr:sp>
    <xdr:clientData/>
  </xdr:twoCellAnchor>
  <xdr:twoCellAnchor>
    <xdr:from>
      <xdr:col>8</xdr:col>
      <xdr:colOff>171450</xdr:colOff>
      <xdr:row>21</xdr:row>
      <xdr:rowOff>9525</xdr:rowOff>
    </xdr:from>
    <xdr:to>
      <xdr:col>10</xdr:col>
      <xdr:colOff>609600</xdr:colOff>
      <xdr:row>26</xdr:row>
      <xdr:rowOff>38100</xdr:rowOff>
    </xdr:to>
    <xdr:sp>
      <xdr:nvSpPr>
        <xdr:cNvPr id="13" name="椭圆 12">
          <a:hlinkClick xmlns:r="http://schemas.openxmlformats.org/officeDocument/2006/relationships" r:id="rId11"/>
        </xdr:cNvPr>
        <xdr:cNvSpPr/>
      </xdr:nvSpPr>
      <xdr:spPr>
        <a:xfrm>
          <a:off x="5657850" y="3609975"/>
          <a:ext cx="1809750" cy="88582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CN" sz="3600"/>
            <a:t>11</a:t>
          </a:r>
          <a:r>
            <a:rPr lang="zh-CN" altLang="en-US" sz="3600"/>
            <a:t>月</a:t>
          </a:r>
          <a:endParaRPr lang="zh-CN" altLang="en-US" sz="3600"/>
        </a:p>
      </xdr:txBody>
    </xdr:sp>
    <xdr:clientData/>
  </xdr:twoCellAnchor>
  <xdr:twoCellAnchor>
    <xdr:from>
      <xdr:col>12</xdr:col>
      <xdr:colOff>57150</xdr:colOff>
      <xdr:row>20</xdr:row>
      <xdr:rowOff>104775</xdr:rowOff>
    </xdr:from>
    <xdr:to>
      <xdr:col>14</xdr:col>
      <xdr:colOff>495300</xdr:colOff>
      <xdr:row>25</xdr:row>
      <xdr:rowOff>133350</xdr:rowOff>
    </xdr:to>
    <xdr:sp>
      <xdr:nvSpPr>
        <xdr:cNvPr id="14" name="椭圆 13">
          <a:hlinkClick xmlns:r="http://schemas.openxmlformats.org/officeDocument/2006/relationships" r:id="rId12"/>
        </xdr:cNvPr>
        <xdr:cNvSpPr/>
      </xdr:nvSpPr>
      <xdr:spPr>
        <a:xfrm>
          <a:off x="8286750" y="3533775"/>
          <a:ext cx="1809750" cy="88582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zh-CN" sz="3600"/>
            <a:t>12</a:t>
          </a:r>
          <a:r>
            <a:rPr lang="zh-CN" altLang="en-US" sz="3600"/>
            <a:t>月</a:t>
          </a:r>
          <a:endParaRPr lang="zh-CN" altLang="en-US" sz="36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171450</xdr:colOff>
      <xdr:row>1</xdr:row>
      <xdr:rowOff>9524</xdr:rowOff>
    </xdr:to>
    <xdr:sp>
      <xdr:nvSpPr>
        <xdr:cNvPr id="2" name="椭圆 1">
          <a:hlinkClick xmlns:r="http://schemas.openxmlformats.org/officeDocument/2006/relationships" r:id="rId1"/>
        </xdr:cNvPr>
        <xdr:cNvSpPr/>
      </xdr:nvSpPr>
      <xdr:spPr>
        <a:xfrm>
          <a:off x="0" y="0"/>
          <a:ext cx="1543050" cy="408940"/>
        </a:xfrm>
        <a:prstGeom prst="ellips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CN" altLang="en-US" sz="2400"/>
            <a:t>返回</a:t>
          </a:r>
          <a:endParaRPr lang="zh-CN" altLang="en-US" sz="24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171450</xdr:colOff>
      <xdr:row>1</xdr:row>
      <xdr:rowOff>9524</xdr:rowOff>
    </xdr:to>
    <xdr:sp>
      <xdr:nvSpPr>
        <xdr:cNvPr id="2" name="椭圆 1">
          <a:hlinkClick xmlns:r="http://schemas.openxmlformats.org/officeDocument/2006/relationships" r:id="rId1"/>
        </xdr:cNvPr>
        <xdr:cNvSpPr/>
      </xdr:nvSpPr>
      <xdr:spPr>
        <a:xfrm>
          <a:off x="0" y="0"/>
          <a:ext cx="1543050" cy="408940"/>
        </a:xfrm>
        <a:prstGeom prst="ellips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CN" altLang="en-US" sz="2400"/>
            <a:t>返回</a:t>
          </a:r>
          <a:endParaRPr lang="zh-CN" altLang="en-US" sz="24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171450</xdr:colOff>
      <xdr:row>1</xdr:row>
      <xdr:rowOff>9524</xdr:rowOff>
    </xdr:to>
    <xdr:sp>
      <xdr:nvSpPr>
        <xdr:cNvPr id="2" name="椭圆 1">
          <a:hlinkClick xmlns:r="http://schemas.openxmlformats.org/officeDocument/2006/relationships" r:id="rId1"/>
        </xdr:cNvPr>
        <xdr:cNvSpPr/>
      </xdr:nvSpPr>
      <xdr:spPr>
        <a:xfrm>
          <a:off x="0" y="0"/>
          <a:ext cx="1543050" cy="408940"/>
        </a:xfrm>
        <a:prstGeom prst="ellips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CN" altLang="en-US" sz="2400"/>
            <a:t>返回</a:t>
          </a:r>
          <a:endParaRPr lang="zh-CN" altLang="en-US" sz="2400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171450</xdr:colOff>
      <xdr:row>1</xdr:row>
      <xdr:rowOff>9524</xdr:rowOff>
    </xdr:to>
    <xdr:sp>
      <xdr:nvSpPr>
        <xdr:cNvPr id="2" name="椭圆 1">
          <a:hlinkClick xmlns:r="http://schemas.openxmlformats.org/officeDocument/2006/relationships" r:id="rId1"/>
        </xdr:cNvPr>
        <xdr:cNvSpPr/>
      </xdr:nvSpPr>
      <xdr:spPr>
        <a:xfrm>
          <a:off x="0" y="0"/>
          <a:ext cx="1543050" cy="408940"/>
        </a:xfrm>
        <a:prstGeom prst="ellips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CN" altLang="en-US" sz="2400"/>
            <a:t>返回</a:t>
          </a:r>
          <a:endParaRPr lang="zh-CN" altLang="en-US" sz="2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1</xdr:rowOff>
    </xdr:from>
    <xdr:to>
      <xdr:col>2</xdr:col>
      <xdr:colOff>171450</xdr:colOff>
      <xdr:row>1</xdr:row>
      <xdr:rowOff>9525</xdr:rowOff>
    </xdr:to>
    <xdr:sp>
      <xdr:nvSpPr>
        <xdr:cNvPr id="3" name="椭圆 2">
          <a:hlinkClick xmlns:r="http://schemas.openxmlformats.org/officeDocument/2006/relationships" r:id="rId1"/>
        </xdr:cNvPr>
        <xdr:cNvSpPr/>
      </xdr:nvSpPr>
      <xdr:spPr>
        <a:xfrm>
          <a:off x="0" y="0"/>
          <a:ext cx="1543050" cy="409575"/>
        </a:xfrm>
        <a:prstGeom prst="ellips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CN" altLang="en-US" sz="2400"/>
            <a:t>返回</a:t>
          </a:r>
          <a:endParaRPr lang="zh-CN" altLang="en-US" sz="24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171450</xdr:colOff>
      <xdr:row>1</xdr:row>
      <xdr:rowOff>9524</xdr:rowOff>
    </xdr:to>
    <xdr:sp>
      <xdr:nvSpPr>
        <xdr:cNvPr id="3" name="椭圆 2">
          <a:hlinkClick xmlns:r="http://schemas.openxmlformats.org/officeDocument/2006/relationships" r:id="rId1"/>
        </xdr:cNvPr>
        <xdr:cNvSpPr/>
      </xdr:nvSpPr>
      <xdr:spPr>
        <a:xfrm>
          <a:off x="0" y="0"/>
          <a:ext cx="1543050" cy="408940"/>
        </a:xfrm>
        <a:prstGeom prst="ellips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CN" altLang="en-US" sz="2400"/>
            <a:t>返回</a:t>
          </a:r>
          <a:endParaRPr lang="zh-CN" altLang="en-US" sz="24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171450</xdr:colOff>
      <xdr:row>1</xdr:row>
      <xdr:rowOff>9524</xdr:rowOff>
    </xdr:to>
    <xdr:sp>
      <xdr:nvSpPr>
        <xdr:cNvPr id="2" name="椭圆 1">
          <a:hlinkClick xmlns:r="http://schemas.openxmlformats.org/officeDocument/2006/relationships" r:id="rId1"/>
        </xdr:cNvPr>
        <xdr:cNvSpPr/>
      </xdr:nvSpPr>
      <xdr:spPr>
        <a:xfrm>
          <a:off x="0" y="0"/>
          <a:ext cx="1543050" cy="408940"/>
        </a:xfrm>
        <a:prstGeom prst="ellips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CN" altLang="en-US" sz="2400"/>
            <a:t>返回</a:t>
          </a:r>
          <a:endParaRPr lang="zh-CN" altLang="en-US" sz="24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171450</xdr:colOff>
      <xdr:row>1</xdr:row>
      <xdr:rowOff>9524</xdr:rowOff>
    </xdr:to>
    <xdr:sp>
      <xdr:nvSpPr>
        <xdr:cNvPr id="2" name="椭圆 1">
          <a:hlinkClick xmlns:r="http://schemas.openxmlformats.org/officeDocument/2006/relationships" r:id="rId1"/>
        </xdr:cNvPr>
        <xdr:cNvSpPr/>
      </xdr:nvSpPr>
      <xdr:spPr>
        <a:xfrm>
          <a:off x="0" y="0"/>
          <a:ext cx="1543050" cy="408940"/>
        </a:xfrm>
        <a:prstGeom prst="ellips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CN" altLang="en-US" sz="2400"/>
            <a:t>返回</a:t>
          </a:r>
          <a:endParaRPr lang="zh-CN" altLang="en-US" sz="24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171450</xdr:colOff>
      <xdr:row>1</xdr:row>
      <xdr:rowOff>9524</xdr:rowOff>
    </xdr:to>
    <xdr:sp>
      <xdr:nvSpPr>
        <xdr:cNvPr id="2" name="椭圆 1">
          <a:hlinkClick xmlns:r="http://schemas.openxmlformats.org/officeDocument/2006/relationships" r:id="rId1"/>
        </xdr:cNvPr>
        <xdr:cNvSpPr/>
      </xdr:nvSpPr>
      <xdr:spPr>
        <a:xfrm>
          <a:off x="0" y="0"/>
          <a:ext cx="1543050" cy="408940"/>
        </a:xfrm>
        <a:prstGeom prst="ellips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CN" altLang="en-US" sz="2400"/>
            <a:t>返回</a:t>
          </a:r>
          <a:endParaRPr lang="zh-CN" altLang="en-US" sz="24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171450</xdr:colOff>
      <xdr:row>1</xdr:row>
      <xdr:rowOff>9524</xdr:rowOff>
    </xdr:to>
    <xdr:sp>
      <xdr:nvSpPr>
        <xdr:cNvPr id="2" name="椭圆 1">
          <a:hlinkClick xmlns:r="http://schemas.openxmlformats.org/officeDocument/2006/relationships" r:id="rId1"/>
        </xdr:cNvPr>
        <xdr:cNvSpPr/>
      </xdr:nvSpPr>
      <xdr:spPr>
        <a:xfrm>
          <a:off x="0" y="0"/>
          <a:ext cx="1543050" cy="408940"/>
        </a:xfrm>
        <a:prstGeom prst="ellips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CN" altLang="en-US" sz="2400"/>
            <a:t>返回</a:t>
          </a:r>
          <a:endParaRPr lang="zh-CN" altLang="en-US" sz="24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171450</xdr:colOff>
      <xdr:row>1</xdr:row>
      <xdr:rowOff>9524</xdr:rowOff>
    </xdr:to>
    <xdr:sp>
      <xdr:nvSpPr>
        <xdr:cNvPr id="2" name="椭圆 1">
          <a:hlinkClick xmlns:r="http://schemas.openxmlformats.org/officeDocument/2006/relationships" r:id="rId1"/>
        </xdr:cNvPr>
        <xdr:cNvSpPr/>
      </xdr:nvSpPr>
      <xdr:spPr>
        <a:xfrm>
          <a:off x="0" y="0"/>
          <a:ext cx="1543050" cy="408940"/>
        </a:xfrm>
        <a:prstGeom prst="ellips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CN" altLang="en-US" sz="2400"/>
            <a:t>返回</a:t>
          </a:r>
          <a:endParaRPr lang="zh-CN" altLang="en-US" sz="24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171450</xdr:colOff>
      <xdr:row>1</xdr:row>
      <xdr:rowOff>9524</xdr:rowOff>
    </xdr:to>
    <xdr:sp>
      <xdr:nvSpPr>
        <xdr:cNvPr id="2" name="椭圆 1">
          <a:hlinkClick xmlns:r="http://schemas.openxmlformats.org/officeDocument/2006/relationships" r:id="rId1"/>
        </xdr:cNvPr>
        <xdr:cNvSpPr/>
      </xdr:nvSpPr>
      <xdr:spPr>
        <a:xfrm>
          <a:off x="0" y="0"/>
          <a:ext cx="1543050" cy="408940"/>
        </a:xfrm>
        <a:prstGeom prst="ellips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zh-CN" altLang="en-US" sz="2400"/>
            <a:t>返回</a:t>
          </a:r>
          <a:endParaRPr lang="zh-CN" altLang="en-US" sz="24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3"/>
  <sheetViews>
    <sheetView workbookViewId="0">
      <selection activeCell="Z20" sqref="Z19:Z20"/>
    </sheetView>
  </sheetViews>
  <sheetFormatPr defaultColWidth="9" defaultRowHeight="13.5"/>
  <sheetData>
    <row r="1" spans="1:17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</row>
    <row r="2" spans="1:17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</row>
    <row r="3" spans="1:17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</row>
    <row r="4" spans="1:17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</row>
    <row r="5" spans="1:17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</row>
    <row r="6" spans="1:17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</row>
    <row r="7" spans="1:17">
      <c r="A7" s="63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</row>
    <row r="8" spans="1:17">
      <c r="A8" s="63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</row>
    <row r="9" spans="1:17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</row>
    <row r="10" spans="1:17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</row>
    <row r="11" spans="1:17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</row>
    <row r="12" spans="1:17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</row>
    <row r="13" spans="1:17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</row>
    <row r="14" spans="1:17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</row>
    <row r="15" spans="1:17">
      <c r="A15" s="63"/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</row>
    <row r="16" spans="1:17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</row>
    <row r="17" spans="1:17">
      <c r="A17" s="63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</row>
    <row r="18" spans="1:17">
      <c r="A18" s="63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</row>
    <row r="19" spans="1:17">
      <c r="A19" s="63"/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</row>
    <row r="20" spans="1:17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</row>
    <row r="21" spans="1:17">
      <c r="A21" s="63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</row>
    <row r="22" spans="1:17">
      <c r="A22" s="63"/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</row>
    <row r="23" spans="1:17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</row>
    <row r="24" spans="1:17">
      <c r="A24" s="63"/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</row>
    <row r="25" spans="1:17">
      <c r="A25" s="63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</row>
    <row r="26" spans="1:17">
      <c r="A26" s="63"/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</row>
    <row r="27" spans="1:17">
      <c r="A27" s="63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</row>
    <row r="28" spans="1:17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</row>
    <row r="29" spans="1:17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</row>
    <row r="30" spans="1:17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</row>
    <row r="31" spans="1:17">
      <c r="A31" s="63"/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</row>
    <row r="32" spans="1:17">
      <c r="A32" s="63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</row>
    <row r="33" spans="1:17">
      <c r="A33" s="63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</row>
    <row r="34" spans="1:17">
      <c r="A34" s="63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</row>
    <row r="35" spans="1:17">
      <c r="A35" s="63"/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</row>
    <row r="36" spans="1:17">
      <c r="A36" s="63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</row>
    <row r="37" spans="1:17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</row>
    <row r="38" spans="1:17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</row>
    <row r="39" spans="1:17">
      <c r="A39" s="63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</row>
    <row r="40" spans="1:17">
      <c r="A40" s="63"/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</row>
    <row r="41" spans="1:17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</row>
    <row r="42" spans="1:17">
      <c r="A42" s="63"/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</row>
    <row r="43" spans="1:17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</row>
  </sheetData>
  <pageMargins left="0.699305555555556" right="0.699305555555556" top="0.75" bottom="0.75" header="0.3" footer="0.3"/>
  <headerFooter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36"/>
  <sheetViews>
    <sheetView workbookViewId="0">
      <pane xSplit="7" ySplit="4" topLeftCell="AD5" activePane="bottomRight" state="frozen"/>
      <selection/>
      <selection pane="topRight"/>
      <selection pane="bottomLeft"/>
      <selection pane="bottomRight" activeCell="A1" sqref="A1:AS1"/>
    </sheetView>
  </sheetViews>
  <sheetFormatPr defaultColWidth="9" defaultRowHeight="13.5"/>
  <cols>
    <col min="1" max="4" width="9" style="3"/>
    <col min="5" max="7" width="10.5" style="3" customWidth="1"/>
    <col min="8" max="14" width="9" style="3"/>
    <col min="15" max="30" width="10.875" style="3" customWidth="1"/>
    <col min="31" max="31" width="10.25" style="3" customWidth="1"/>
    <col min="32" max="36" width="9" style="3"/>
    <col min="37" max="37" width="14.75" style="3" customWidth="1"/>
    <col min="38" max="38" width="9" style="4"/>
    <col min="39" max="44" width="9" style="3"/>
    <col min="45" max="45" width="13" style="3" customWidth="1"/>
    <col min="46" max="16384" width="9" style="3"/>
  </cols>
  <sheetData>
    <row r="1" ht="31.5" customHeight="1" spans="1:45">
      <c r="A1" s="5" t="s">
        <v>37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</row>
    <row r="2" s="1" customFormat="1" ht="23.25" customHeight="1" spans="1:45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8"/>
      <c r="G2" s="9"/>
      <c r="H2" s="7" t="s">
        <v>6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9"/>
      <c r="U2" s="7" t="s">
        <v>7</v>
      </c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9"/>
      <c r="AK2" s="6" t="s">
        <v>8</v>
      </c>
      <c r="AL2" s="25" t="s">
        <v>9</v>
      </c>
      <c r="AM2" s="6" t="s">
        <v>10</v>
      </c>
      <c r="AN2" s="6" t="s">
        <v>11</v>
      </c>
      <c r="AO2" s="30" t="s">
        <v>12</v>
      </c>
      <c r="AP2" s="31"/>
      <c r="AQ2" s="31"/>
      <c r="AR2" s="32"/>
      <c r="AS2" s="6" t="s">
        <v>13</v>
      </c>
    </row>
    <row r="3" s="1" customFormat="1" ht="23.25" customHeight="1" spans="1:45">
      <c r="A3" s="6"/>
      <c r="B3" s="6"/>
      <c r="C3" s="6"/>
      <c r="D3" s="6"/>
      <c r="E3" s="10" t="s">
        <v>14</v>
      </c>
      <c r="F3" s="11" t="s">
        <v>15</v>
      </c>
      <c r="G3" s="12" t="s">
        <v>16</v>
      </c>
      <c r="H3" s="13" t="s">
        <v>17</v>
      </c>
      <c r="I3" s="8"/>
      <c r="J3" s="8"/>
      <c r="K3" s="8"/>
      <c r="L3" s="19" t="s">
        <v>18</v>
      </c>
      <c r="M3" s="8"/>
      <c r="N3" s="8"/>
      <c r="O3" s="8"/>
      <c r="P3" s="19" t="s">
        <v>19</v>
      </c>
      <c r="Q3" s="8"/>
      <c r="R3" s="8"/>
      <c r="S3" s="8"/>
      <c r="T3" s="9"/>
      <c r="U3" s="13" t="s">
        <v>20</v>
      </c>
      <c r="V3" s="8"/>
      <c r="W3" s="8"/>
      <c r="X3" s="8"/>
      <c r="Y3" s="9"/>
      <c r="Z3" s="13" t="s">
        <v>21</v>
      </c>
      <c r="AA3" s="8"/>
      <c r="AB3" s="8"/>
      <c r="AC3" s="8"/>
      <c r="AD3" s="9"/>
      <c r="AE3" s="13" t="s">
        <v>19</v>
      </c>
      <c r="AF3" s="8"/>
      <c r="AG3" s="8"/>
      <c r="AH3" s="8"/>
      <c r="AI3" s="9"/>
      <c r="AJ3" s="6"/>
      <c r="AK3" s="6"/>
      <c r="AL3" s="25"/>
      <c r="AM3" s="6"/>
      <c r="AN3" s="6"/>
      <c r="AO3" s="12" t="s">
        <v>22</v>
      </c>
      <c r="AP3" s="12" t="s">
        <v>23</v>
      </c>
      <c r="AQ3" s="10" t="s">
        <v>24</v>
      </c>
      <c r="AR3" s="11" t="s">
        <v>25</v>
      </c>
      <c r="AS3" s="6"/>
    </row>
    <row r="4" s="2" customFormat="1" ht="37.5" customHeight="1" spans="1:45">
      <c r="A4" s="6"/>
      <c r="B4" s="6"/>
      <c r="C4" s="6"/>
      <c r="D4" s="6"/>
      <c r="E4" s="14"/>
      <c r="F4" s="14"/>
      <c r="G4" s="14"/>
      <c r="H4" s="6" t="s">
        <v>26</v>
      </c>
      <c r="I4" s="6" t="s">
        <v>27</v>
      </c>
      <c r="J4" s="6" t="s">
        <v>28</v>
      </c>
      <c r="K4" s="6" t="s">
        <v>29</v>
      </c>
      <c r="L4" s="6" t="s">
        <v>26</v>
      </c>
      <c r="M4" s="6" t="s">
        <v>27</v>
      </c>
      <c r="N4" s="6" t="s">
        <v>28</v>
      </c>
      <c r="O4" s="6" t="s">
        <v>29</v>
      </c>
      <c r="P4" s="6" t="s">
        <v>26</v>
      </c>
      <c r="Q4" s="6" t="s">
        <v>27</v>
      </c>
      <c r="R4" s="6" t="s">
        <v>28</v>
      </c>
      <c r="S4" s="6" t="s">
        <v>29</v>
      </c>
      <c r="T4" s="6" t="s">
        <v>30</v>
      </c>
      <c r="U4" s="6" t="s">
        <v>31</v>
      </c>
      <c r="V4" s="6" t="s">
        <v>32</v>
      </c>
      <c r="W4" s="6" t="s">
        <v>33</v>
      </c>
      <c r="X4" s="6" t="s">
        <v>34</v>
      </c>
      <c r="Y4" s="6" t="s">
        <v>35</v>
      </c>
      <c r="Z4" s="6" t="s">
        <v>31</v>
      </c>
      <c r="AA4" s="6" t="s">
        <v>32</v>
      </c>
      <c r="AB4" s="6" t="s">
        <v>33</v>
      </c>
      <c r="AC4" s="6" t="s">
        <v>34</v>
      </c>
      <c r="AD4" s="6" t="s">
        <v>35</v>
      </c>
      <c r="AE4" s="6" t="s">
        <v>31</v>
      </c>
      <c r="AF4" s="6" t="s">
        <v>32</v>
      </c>
      <c r="AG4" s="6" t="s">
        <v>33</v>
      </c>
      <c r="AH4" s="6" t="s">
        <v>34</v>
      </c>
      <c r="AI4" s="6" t="s">
        <v>35</v>
      </c>
      <c r="AJ4" s="6" t="s">
        <v>30</v>
      </c>
      <c r="AK4" s="6"/>
      <c r="AL4" s="25"/>
      <c r="AM4" s="6"/>
      <c r="AN4" s="6"/>
      <c r="AO4" s="33"/>
      <c r="AP4" s="33"/>
      <c r="AQ4" s="34"/>
      <c r="AR4" s="14"/>
      <c r="AS4" s="6"/>
    </row>
    <row r="5" ht="19.5" customHeight="1" spans="1:45">
      <c r="A5" s="15"/>
      <c r="B5" s="15"/>
      <c r="C5" s="15"/>
      <c r="D5" s="15"/>
      <c r="E5" s="16">
        <f>'8月'!G5</f>
        <v>80000</v>
      </c>
      <c r="F5" s="15">
        <v>10000</v>
      </c>
      <c r="G5" s="16">
        <f>E5+F5</f>
        <v>90000</v>
      </c>
      <c r="H5" s="17">
        <f>'8月'!P5</f>
        <v>7400</v>
      </c>
      <c r="I5" s="17">
        <f>'8月'!Q5</f>
        <v>10300</v>
      </c>
      <c r="J5" s="17">
        <f>'8月'!R5</f>
        <v>5300</v>
      </c>
      <c r="K5" s="17">
        <f>'8月'!S5</f>
        <v>3600</v>
      </c>
      <c r="L5" s="20">
        <f>F5*0.08</f>
        <v>800</v>
      </c>
      <c r="M5" s="20">
        <f>F5*0.01</f>
        <v>100</v>
      </c>
      <c r="N5" s="20">
        <f>F5*0.01</f>
        <v>100</v>
      </c>
      <c r="O5" s="20">
        <f>F5*0.12</f>
        <v>1200</v>
      </c>
      <c r="P5" s="17">
        <f>H5+L5</f>
        <v>8200</v>
      </c>
      <c r="Q5" s="17">
        <f t="shared" ref="Q5:S20" si="0">I5+M5</f>
        <v>10400</v>
      </c>
      <c r="R5" s="17">
        <f t="shared" si="0"/>
        <v>5400</v>
      </c>
      <c r="S5" s="17">
        <f t="shared" si="0"/>
        <v>4800</v>
      </c>
      <c r="T5" s="21">
        <f>SUM(L5:O5)</f>
        <v>2200</v>
      </c>
      <c r="U5" s="22">
        <f>'8月'!AE5</f>
        <v>8000</v>
      </c>
      <c r="V5" s="22">
        <f>'8月'!AF5</f>
        <v>16000</v>
      </c>
      <c r="W5" s="22">
        <f>'8月'!AG5</f>
        <v>8000</v>
      </c>
      <c r="X5" s="22">
        <f>'8月'!AH5</f>
        <v>0</v>
      </c>
      <c r="Y5" s="22">
        <f>'8月'!AI5</f>
        <v>0</v>
      </c>
      <c r="Z5" s="23">
        <v>1000</v>
      </c>
      <c r="AA5" s="23">
        <v>2000</v>
      </c>
      <c r="AB5" s="23">
        <v>1000</v>
      </c>
      <c r="AC5" s="24"/>
      <c r="AD5" s="24"/>
      <c r="AE5" s="17">
        <f>U5+Z5</f>
        <v>9000</v>
      </c>
      <c r="AF5" s="17">
        <f t="shared" ref="AF5:AI20" si="1">V5+AA5</f>
        <v>18000</v>
      </c>
      <c r="AG5" s="17">
        <f t="shared" si="1"/>
        <v>9000</v>
      </c>
      <c r="AH5" s="17">
        <f t="shared" si="1"/>
        <v>0</v>
      </c>
      <c r="AI5" s="17">
        <f t="shared" si="1"/>
        <v>0</v>
      </c>
      <c r="AJ5" s="21">
        <f>SUM(AE5:AI5)</f>
        <v>36000</v>
      </c>
      <c r="AK5" s="26">
        <f>IF(G5-T5-AJ5-5000*9&lt;=0,0,G5-T5-AJ5-5000*9)</f>
        <v>6800</v>
      </c>
      <c r="AL5" s="27">
        <f>IF(AK5&lt;=36000,3%,IF(AK5&lt;=144000,10%,IF(AK5=300000,20%,IF(AK5&lt;=420000,25%,IF(AK5&lt;=660000,30%,IF(AK5&lt;=960000,35%,IF(AK5&gt;960000,45%)))))))</f>
        <v>0.03</v>
      </c>
      <c r="AM5" s="28">
        <f>IF(AL5=3%,0,IF(AL5=10%,2520,IF(AL5=20%,16920,IF(AL5=25%,31920,IF(AL5=30%,52920,IF(AL5=35%,85920,IF(AL5=45%,181920)))))))</f>
        <v>0</v>
      </c>
      <c r="AN5" s="28">
        <f>AK5*AL5-AM5</f>
        <v>204</v>
      </c>
      <c r="AO5" s="35">
        <f>'8月'!AO5+'8月'!AQ5</f>
        <v>594</v>
      </c>
      <c r="AP5" s="35">
        <f>AN5+AO5</f>
        <v>798</v>
      </c>
      <c r="AQ5" s="15">
        <v>204</v>
      </c>
      <c r="AR5" s="35">
        <f>AP5-AO5-AQ5</f>
        <v>0</v>
      </c>
      <c r="AS5" s="35">
        <f>F5-L5-M5-N5-O5-AN5</f>
        <v>7596</v>
      </c>
    </row>
    <row r="6" ht="19.5" customHeight="1" spans="1:45">
      <c r="A6" s="15"/>
      <c r="B6" s="15"/>
      <c r="C6" s="15"/>
      <c r="D6" s="15"/>
      <c r="E6" s="16">
        <f>'8月'!G6</f>
        <v>0</v>
      </c>
      <c r="F6" s="15"/>
      <c r="G6" s="16">
        <f t="shared" ref="G6:G34" si="2">E6+F6</f>
        <v>0</v>
      </c>
      <c r="H6" s="17">
        <f>'8月'!P6</f>
        <v>0</v>
      </c>
      <c r="I6" s="17">
        <f>'8月'!Q6</f>
        <v>0</v>
      </c>
      <c r="J6" s="17">
        <f>'8月'!R6</f>
        <v>0</v>
      </c>
      <c r="K6" s="17">
        <f>'8月'!S6</f>
        <v>0</v>
      </c>
      <c r="L6" s="15"/>
      <c r="M6" s="15"/>
      <c r="N6" s="15"/>
      <c r="O6" s="15"/>
      <c r="P6" s="17">
        <f t="shared" ref="P6:S34" si="3">H6+L6</f>
        <v>0</v>
      </c>
      <c r="Q6" s="17">
        <f t="shared" si="0"/>
        <v>0</v>
      </c>
      <c r="R6" s="17">
        <f t="shared" si="0"/>
        <v>0</v>
      </c>
      <c r="S6" s="17">
        <f t="shared" si="0"/>
        <v>0</v>
      </c>
      <c r="T6" s="21">
        <f t="shared" ref="T6:T8" si="4">SUM(L6:O6)</f>
        <v>0</v>
      </c>
      <c r="U6" s="22">
        <f>'8月'!AE6</f>
        <v>0</v>
      </c>
      <c r="V6" s="22">
        <f>'8月'!AF6</f>
        <v>0</v>
      </c>
      <c r="W6" s="22">
        <f>'8月'!AG6</f>
        <v>0</v>
      </c>
      <c r="X6" s="22">
        <f>'8月'!AH6</f>
        <v>0</v>
      </c>
      <c r="Y6" s="22">
        <f>'8月'!AI6</f>
        <v>0</v>
      </c>
      <c r="Z6" s="24"/>
      <c r="AA6" s="24"/>
      <c r="AB6" s="24"/>
      <c r="AC6" s="24"/>
      <c r="AD6" s="24"/>
      <c r="AE6" s="17">
        <f t="shared" ref="AE6:AI34" si="5">U6+Z6</f>
        <v>0</v>
      </c>
      <c r="AF6" s="17">
        <f t="shared" si="1"/>
        <v>0</v>
      </c>
      <c r="AG6" s="17">
        <f t="shared" si="1"/>
        <v>0</v>
      </c>
      <c r="AH6" s="17">
        <f t="shared" si="1"/>
        <v>0</v>
      </c>
      <c r="AI6" s="17">
        <f t="shared" si="1"/>
        <v>0</v>
      </c>
      <c r="AJ6" s="21">
        <f t="shared" ref="AJ6:AJ8" si="6">SUM(AE6:AI6)</f>
        <v>0</v>
      </c>
      <c r="AK6" s="26">
        <f t="shared" ref="AK6:AK34" si="7">IF(G6-T6-AJ6-5000*9&lt;=0,0,G6-T6-AJ6-5000*9)</f>
        <v>0</v>
      </c>
      <c r="AL6" s="27">
        <f t="shared" ref="AL6:AL34" si="8">IF(AK6&lt;=36000,3%,IF(AK6&lt;=144000,10%,IF(AK6=300000,20%,IF(AK6&lt;=420000,25%,IF(AK6&lt;=660000,30%,IF(AK6&lt;=960000,35%,IF(AK6&gt;960000,45%)))))))</f>
        <v>0.03</v>
      </c>
      <c r="AM6" s="28">
        <f t="shared" ref="AM6:AM34" si="9">IF(AL6=3%,0,IF(AL6=10%,2520,IF(AL6=20%,16920,IF(AL6=25%,31920,IF(AL6=30%,52920,IF(AL6=35%,85920,IF(AL6=45%,181920)))))))</f>
        <v>0</v>
      </c>
      <c r="AN6" s="28">
        <f t="shared" ref="AN6:AN34" si="10">AK6*AL6-AM6</f>
        <v>0</v>
      </c>
      <c r="AO6" s="35">
        <f>'8月'!AO6+'8月'!AQ6</f>
        <v>0</v>
      </c>
      <c r="AP6" s="28">
        <f t="shared" ref="AP6:AP34" si="11">AN6+AO6</f>
        <v>0</v>
      </c>
      <c r="AQ6" s="15"/>
      <c r="AR6" s="35">
        <f t="shared" ref="AR6:AR34" si="12">AP6-AO6-AQ6</f>
        <v>0</v>
      </c>
      <c r="AS6" s="35">
        <f t="shared" ref="AS6:AS34" si="13">F6-L6-M6-N6-O6-AN6</f>
        <v>0</v>
      </c>
    </row>
    <row r="7" ht="19.5" customHeight="1" spans="1:45">
      <c r="A7" s="15"/>
      <c r="B7" s="15"/>
      <c r="C7" s="15"/>
      <c r="D7" s="15"/>
      <c r="E7" s="16">
        <f>'8月'!G7</f>
        <v>0</v>
      </c>
      <c r="F7" s="15"/>
      <c r="G7" s="16">
        <f t="shared" si="2"/>
        <v>0</v>
      </c>
      <c r="H7" s="17">
        <f>'8月'!P7</f>
        <v>0</v>
      </c>
      <c r="I7" s="17">
        <f>'8月'!Q7</f>
        <v>0</v>
      </c>
      <c r="J7" s="17">
        <f>'8月'!R7</f>
        <v>0</v>
      </c>
      <c r="K7" s="17">
        <f>'8月'!S7</f>
        <v>0</v>
      </c>
      <c r="L7" s="15"/>
      <c r="M7" s="15"/>
      <c r="N7" s="15"/>
      <c r="O7" s="15"/>
      <c r="P7" s="17">
        <f t="shared" si="3"/>
        <v>0</v>
      </c>
      <c r="Q7" s="17">
        <f t="shared" si="0"/>
        <v>0</v>
      </c>
      <c r="R7" s="17">
        <f t="shared" si="0"/>
        <v>0</v>
      </c>
      <c r="S7" s="17">
        <f t="shared" si="0"/>
        <v>0</v>
      </c>
      <c r="T7" s="21">
        <f t="shared" si="4"/>
        <v>0</v>
      </c>
      <c r="U7" s="22">
        <f>'8月'!AE7</f>
        <v>0</v>
      </c>
      <c r="V7" s="22">
        <f>'8月'!AF7</f>
        <v>0</v>
      </c>
      <c r="W7" s="22">
        <f>'8月'!AG7</f>
        <v>0</v>
      </c>
      <c r="X7" s="22">
        <f>'8月'!AH7</f>
        <v>0</v>
      </c>
      <c r="Y7" s="22">
        <f>'8月'!AI7</f>
        <v>0</v>
      </c>
      <c r="Z7" s="24"/>
      <c r="AA7" s="24"/>
      <c r="AB7" s="24"/>
      <c r="AC7" s="24"/>
      <c r="AD7" s="24"/>
      <c r="AE7" s="17">
        <f t="shared" si="5"/>
        <v>0</v>
      </c>
      <c r="AF7" s="17">
        <f t="shared" si="1"/>
        <v>0</v>
      </c>
      <c r="AG7" s="17">
        <f t="shared" si="1"/>
        <v>0</v>
      </c>
      <c r="AH7" s="17">
        <f t="shared" si="1"/>
        <v>0</v>
      </c>
      <c r="AI7" s="17">
        <f t="shared" si="1"/>
        <v>0</v>
      </c>
      <c r="AJ7" s="21">
        <f t="shared" si="6"/>
        <v>0</v>
      </c>
      <c r="AK7" s="26">
        <f t="shared" si="7"/>
        <v>0</v>
      </c>
      <c r="AL7" s="27">
        <f t="shared" si="8"/>
        <v>0.03</v>
      </c>
      <c r="AM7" s="28">
        <f t="shared" si="9"/>
        <v>0</v>
      </c>
      <c r="AN7" s="28">
        <f t="shared" si="10"/>
        <v>0</v>
      </c>
      <c r="AO7" s="35">
        <f>'8月'!AO7+'8月'!AQ7</f>
        <v>0</v>
      </c>
      <c r="AP7" s="28">
        <f t="shared" si="11"/>
        <v>0</v>
      </c>
      <c r="AQ7" s="15"/>
      <c r="AR7" s="35">
        <f t="shared" si="12"/>
        <v>0</v>
      </c>
      <c r="AS7" s="35">
        <f t="shared" si="13"/>
        <v>0</v>
      </c>
    </row>
    <row r="8" ht="19.5" customHeight="1" spans="1:45">
      <c r="A8" s="15"/>
      <c r="B8" s="15"/>
      <c r="C8" s="15"/>
      <c r="D8" s="15"/>
      <c r="E8" s="16">
        <f>'8月'!G8</f>
        <v>0</v>
      </c>
      <c r="F8" s="15"/>
      <c r="G8" s="16">
        <f t="shared" si="2"/>
        <v>0</v>
      </c>
      <c r="H8" s="17">
        <f>'8月'!P8</f>
        <v>0</v>
      </c>
      <c r="I8" s="17">
        <f>'8月'!Q8</f>
        <v>0</v>
      </c>
      <c r="J8" s="17">
        <f>'8月'!R8</f>
        <v>0</v>
      </c>
      <c r="K8" s="17">
        <f>'8月'!S8</f>
        <v>0</v>
      </c>
      <c r="L8" s="15"/>
      <c r="M8" s="15"/>
      <c r="N8" s="15"/>
      <c r="O8" s="15"/>
      <c r="P8" s="17">
        <f t="shared" si="3"/>
        <v>0</v>
      </c>
      <c r="Q8" s="17">
        <f t="shared" si="0"/>
        <v>0</v>
      </c>
      <c r="R8" s="17">
        <f t="shared" si="0"/>
        <v>0</v>
      </c>
      <c r="S8" s="17">
        <f t="shared" si="0"/>
        <v>0</v>
      </c>
      <c r="T8" s="21">
        <f t="shared" si="4"/>
        <v>0</v>
      </c>
      <c r="U8" s="22">
        <f>'8月'!AE8</f>
        <v>0</v>
      </c>
      <c r="V8" s="22">
        <f>'8月'!AF8</f>
        <v>0</v>
      </c>
      <c r="W8" s="22">
        <f>'8月'!AG8</f>
        <v>0</v>
      </c>
      <c r="X8" s="22">
        <f>'8月'!AH8</f>
        <v>0</v>
      </c>
      <c r="Y8" s="22">
        <f>'8月'!AI8</f>
        <v>0</v>
      </c>
      <c r="Z8" s="24"/>
      <c r="AA8" s="24"/>
      <c r="AB8" s="24"/>
      <c r="AC8" s="24"/>
      <c r="AD8" s="24"/>
      <c r="AE8" s="17">
        <f t="shared" si="5"/>
        <v>0</v>
      </c>
      <c r="AF8" s="17">
        <f t="shared" si="1"/>
        <v>0</v>
      </c>
      <c r="AG8" s="17">
        <f t="shared" si="1"/>
        <v>0</v>
      </c>
      <c r="AH8" s="17">
        <f t="shared" si="1"/>
        <v>0</v>
      </c>
      <c r="AI8" s="17">
        <f t="shared" si="1"/>
        <v>0</v>
      </c>
      <c r="AJ8" s="21">
        <f t="shared" si="6"/>
        <v>0</v>
      </c>
      <c r="AK8" s="26">
        <f t="shared" si="7"/>
        <v>0</v>
      </c>
      <c r="AL8" s="27">
        <f t="shared" si="8"/>
        <v>0.03</v>
      </c>
      <c r="AM8" s="28">
        <f t="shared" si="9"/>
        <v>0</v>
      </c>
      <c r="AN8" s="28">
        <f t="shared" si="10"/>
        <v>0</v>
      </c>
      <c r="AO8" s="35">
        <f>'8月'!AO8+'8月'!AQ8</f>
        <v>0</v>
      </c>
      <c r="AP8" s="28">
        <f t="shared" si="11"/>
        <v>0</v>
      </c>
      <c r="AQ8" s="15"/>
      <c r="AR8" s="35">
        <f t="shared" si="12"/>
        <v>0</v>
      </c>
      <c r="AS8" s="35">
        <f t="shared" si="13"/>
        <v>0</v>
      </c>
    </row>
    <row r="9" ht="19.5" customHeight="1" spans="1:45">
      <c r="A9" s="15"/>
      <c r="B9" s="15"/>
      <c r="C9" s="15"/>
      <c r="D9" s="15"/>
      <c r="E9" s="16">
        <f>'8月'!G9</f>
        <v>0</v>
      </c>
      <c r="F9" s="15"/>
      <c r="G9" s="16">
        <f t="shared" si="2"/>
        <v>0</v>
      </c>
      <c r="H9" s="17">
        <f>'8月'!P9</f>
        <v>0</v>
      </c>
      <c r="I9" s="17">
        <f>'8月'!Q9</f>
        <v>0</v>
      </c>
      <c r="J9" s="17">
        <f>'8月'!R9</f>
        <v>0</v>
      </c>
      <c r="K9" s="17">
        <f>'8月'!S9</f>
        <v>0</v>
      </c>
      <c r="L9" s="15"/>
      <c r="M9" s="15"/>
      <c r="N9" s="15"/>
      <c r="O9" s="15"/>
      <c r="P9" s="17">
        <f t="shared" si="3"/>
        <v>0</v>
      </c>
      <c r="Q9" s="17">
        <f t="shared" si="0"/>
        <v>0</v>
      </c>
      <c r="R9" s="17">
        <f t="shared" si="0"/>
        <v>0</v>
      </c>
      <c r="S9" s="17">
        <f t="shared" si="0"/>
        <v>0</v>
      </c>
      <c r="T9" s="21">
        <f t="shared" ref="T9:T35" si="14">SUM(L9:O9)</f>
        <v>0</v>
      </c>
      <c r="U9" s="22">
        <f>'8月'!AE9</f>
        <v>0</v>
      </c>
      <c r="V9" s="22">
        <f>'8月'!AF9</f>
        <v>0</v>
      </c>
      <c r="W9" s="22">
        <f>'8月'!AG9</f>
        <v>0</v>
      </c>
      <c r="X9" s="22">
        <f>'8月'!AH9</f>
        <v>0</v>
      </c>
      <c r="Y9" s="22">
        <f>'8月'!AI9</f>
        <v>0</v>
      </c>
      <c r="Z9" s="24"/>
      <c r="AA9" s="24"/>
      <c r="AB9" s="24"/>
      <c r="AC9" s="24"/>
      <c r="AD9" s="24"/>
      <c r="AE9" s="17">
        <f t="shared" si="5"/>
        <v>0</v>
      </c>
      <c r="AF9" s="17">
        <f t="shared" si="1"/>
        <v>0</v>
      </c>
      <c r="AG9" s="17">
        <f t="shared" si="1"/>
        <v>0</v>
      </c>
      <c r="AH9" s="17">
        <f t="shared" si="1"/>
        <v>0</v>
      </c>
      <c r="AI9" s="17">
        <f t="shared" si="1"/>
        <v>0</v>
      </c>
      <c r="AJ9" s="21">
        <f t="shared" ref="AJ9:AJ35" si="15">SUM(AE9:AI9)</f>
        <v>0</v>
      </c>
      <c r="AK9" s="26">
        <f t="shared" si="7"/>
        <v>0</v>
      </c>
      <c r="AL9" s="27">
        <f t="shared" si="8"/>
        <v>0.03</v>
      </c>
      <c r="AM9" s="28">
        <f t="shared" si="9"/>
        <v>0</v>
      </c>
      <c r="AN9" s="28">
        <f t="shared" si="10"/>
        <v>0</v>
      </c>
      <c r="AO9" s="35">
        <f>'8月'!AO9+'8月'!AQ9</f>
        <v>0</v>
      </c>
      <c r="AP9" s="28">
        <f t="shared" si="11"/>
        <v>0</v>
      </c>
      <c r="AQ9" s="15"/>
      <c r="AR9" s="35">
        <f t="shared" si="12"/>
        <v>0</v>
      </c>
      <c r="AS9" s="35">
        <f t="shared" si="13"/>
        <v>0</v>
      </c>
    </row>
    <row r="10" ht="19.5" customHeight="1" spans="1:45">
      <c r="A10" s="15"/>
      <c r="B10" s="15"/>
      <c r="C10" s="15"/>
      <c r="D10" s="15"/>
      <c r="E10" s="16">
        <f>'8月'!G10</f>
        <v>0</v>
      </c>
      <c r="F10" s="15"/>
      <c r="G10" s="16">
        <f t="shared" si="2"/>
        <v>0</v>
      </c>
      <c r="H10" s="17">
        <f>'8月'!P10</f>
        <v>0</v>
      </c>
      <c r="I10" s="17">
        <f>'8月'!Q10</f>
        <v>0</v>
      </c>
      <c r="J10" s="17">
        <f>'8月'!R10</f>
        <v>0</v>
      </c>
      <c r="K10" s="17">
        <f>'8月'!S10</f>
        <v>0</v>
      </c>
      <c r="L10" s="15"/>
      <c r="M10" s="15"/>
      <c r="N10" s="15"/>
      <c r="O10" s="15"/>
      <c r="P10" s="17">
        <f t="shared" si="3"/>
        <v>0</v>
      </c>
      <c r="Q10" s="17">
        <f t="shared" si="0"/>
        <v>0</v>
      </c>
      <c r="R10" s="17">
        <f t="shared" si="0"/>
        <v>0</v>
      </c>
      <c r="S10" s="17">
        <f t="shared" si="0"/>
        <v>0</v>
      </c>
      <c r="T10" s="21">
        <f t="shared" si="14"/>
        <v>0</v>
      </c>
      <c r="U10" s="22">
        <f>'8月'!AE10</f>
        <v>0</v>
      </c>
      <c r="V10" s="22">
        <f>'8月'!AF10</f>
        <v>0</v>
      </c>
      <c r="W10" s="22">
        <f>'8月'!AG10</f>
        <v>0</v>
      </c>
      <c r="X10" s="22">
        <f>'8月'!AH10</f>
        <v>0</v>
      </c>
      <c r="Y10" s="22">
        <f>'8月'!AI10</f>
        <v>0</v>
      </c>
      <c r="Z10" s="24"/>
      <c r="AA10" s="24"/>
      <c r="AB10" s="24"/>
      <c r="AC10" s="24"/>
      <c r="AD10" s="24"/>
      <c r="AE10" s="17">
        <f t="shared" si="5"/>
        <v>0</v>
      </c>
      <c r="AF10" s="17">
        <f t="shared" si="1"/>
        <v>0</v>
      </c>
      <c r="AG10" s="17">
        <f t="shared" si="1"/>
        <v>0</v>
      </c>
      <c r="AH10" s="17">
        <f t="shared" si="1"/>
        <v>0</v>
      </c>
      <c r="AI10" s="17">
        <f t="shared" si="1"/>
        <v>0</v>
      </c>
      <c r="AJ10" s="21">
        <f t="shared" si="15"/>
        <v>0</v>
      </c>
      <c r="AK10" s="26">
        <f t="shared" si="7"/>
        <v>0</v>
      </c>
      <c r="AL10" s="27">
        <f t="shared" si="8"/>
        <v>0.03</v>
      </c>
      <c r="AM10" s="28">
        <f t="shared" si="9"/>
        <v>0</v>
      </c>
      <c r="AN10" s="28">
        <f t="shared" si="10"/>
        <v>0</v>
      </c>
      <c r="AO10" s="35">
        <f>'8月'!AO10+'8月'!AQ10</f>
        <v>0</v>
      </c>
      <c r="AP10" s="28">
        <f t="shared" si="11"/>
        <v>0</v>
      </c>
      <c r="AQ10" s="15"/>
      <c r="AR10" s="35">
        <f t="shared" si="12"/>
        <v>0</v>
      </c>
      <c r="AS10" s="35">
        <f t="shared" si="13"/>
        <v>0</v>
      </c>
    </row>
    <row r="11" ht="19.5" customHeight="1" spans="1:45">
      <c r="A11" s="15"/>
      <c r="B11" s="15"/>
      <c r="C11" s="15"/>
      <c r="D11" s="15"/>
      <c r="E11" s="16">
        <f>'8月'!G11</f>
        <v>0</v>
      </c>
      <c r="F11" s="15"/>
      <c r="G11" s="16">
        <f t="shared" si="2"/>
        <v>0</v>
      </c>
      <c r="H11" s="17">
        <f>'8月'!P11</f>
        <v>0</v>
      </c>
      <c r="I11" s="17">
        <f>'8月'!Q11</f>
        <v>0</v>
      </c>
      <c r="J11" s="17">
        <f>'8月'!R11</f>
        <v>0</v>
      </c>
      <c r="K11" s="17">
        <f>'8月'!S11</f>
        <v>0</v>
      </c>
      <c r="L11" s="15"/>
      <c r="M11" s="15"/>
      <c r="N11" s="15"/>
      <c r="O11" s="15"/>
      <c r="P11" s="17">
        <f t="shared" si="3"/>
        <v>0</v>
      </c>
      <c r="Q11" s="17">
        <f t="shared" si="0"/>
        <v>0</v>
      </c>
      <c r="R11" s="17">
        <f t="shared" si="0"/>
        <v>0</v>
      </c>
      <c r="S11" s="17">
        <f t="shared" si="0"/>
        <v>0</v>
      </c>
      <c r="T11" s="21">
        <f t="shared" si="14"/>
        <v>0</v>
      </c>
      <c r="U11" s="22">
        <f>'8月'!AE11</f>
        <v>0</v>
      </c>
      <c r="V11" s="22">
        <f>'8月'!AF11</f>
        <v>0</v>
      </c>
      <c r="W11" s="22">
        <f>'8月'!AG11</f>
        <v>0</v>
      </c>
      <c r="X11" s="22">
        <f>'8月'!AH11</f>
        <v>0</v>
      </c>
      <c r="Y11" s="22">
        <f>'8月'!AI11</f>
        <v>0</v>
      </c>
      <c r="Z11" s="24"/>
      <c r="AA11" s="24"/>
      <c r="AB11" s="24"/>
      <c r="AC11" s="24"/>
      <c r="AD11" s="24"/>
      <c r="AE11" s="17">
        <f t="shared" si="5"/>
        <v>0</v>
      </c>
      <c r="AF11" s="17">
        <f t="shared" si="1"/>
        <v>0</v>
      </c>
      <c r="AG11" s="17">
        <f t="shared" si="1"/>
        <v>0</v>
      </c>
      <c r="AH11" s="17">
        <f t="shared" si="1"/>
        <v>0</v>
      </c>
      <c r="AI11" s="17">
        <f t="shared" si="1"/>
        <v>0</v>
      </c>
      <c r="AJ11" s="21">
        <f t="shared" si="15"/>
        <v>0</v>
      </c>
      <c r="AK11" s="26">
        <f t="shared" si="7"/>
        <v>0</v>
      </c>
      <c r="AL11" s="27">
        <f t="shared" si="8"/>
        <v>0.03</v>
      </c>
      <c r="AM11" s="28">
        <f t="shared" si="9"/>
        <v>0</v>
      </c>
      <c r="AN11" s="28">
        <f t="shared" si="10"/>
        <v>0</v>
      </c>
      <c r="AO11" s="35">
        <f>'8月'!AO11+'8月'!AQ11</f>
        <v>0</v>
      </c>
      <c r="AP11" s="28">
        <f t="shared" si="11"/>
        <v>0</v>
      </c>
      <c r="AQ11" s="15"/>
      <c r="AR11" s="35">
        <f t="shared" si="12"/>
        <v>0</v>
      </c>
      <c r="AS11" s="35">
        <f t="shared" si="13"/>
        <v>0</v>
      </c>
    </row>
    <row r="12" ht="19.5" customHeight="1" spans="1:45">
      <c r="A12" s="15"/>
      <c r="B12" s="15"/>
      <c r="C12" s="15"/>
      <c r="D12" s="15"/>
      <c r="E12" s="16">
        <f>'8月'!G12</f>
        <v>0</v>
      </c>
      <c r="F12" s="15"/>
      <c r="G12" s="16">
        <f t="shared" si="2"/>
        <v>0</v>
      </c>
      <c r="H12" s="17">
        <f>'8月'!P12</f>
        <v>0</v>
      </c>
      <c r="I12" s="17">
        <f>'8月'!Q12</f>
        <v>0</v>
      </c>
      <c r="J12" s="17">
        <f>'8月'!R12</f>
        <v>0</v>
      </c>
      <c r="K12" s="17">
        <f>'8月'!S12</f>
        <v>0</v>
      </c>
      <c r="L12" s="15"/>
      <c r="M12" s="15"/>
      <c r="N12" s="15"/>
      <c r="O12" s="15"/>
      <c r="P12" s="17">
        <f t="shared" si="3"/>
        <v>0</v>
      </c>
      <c r="Q12" s="17">
        <f t="shared" si="0"/>
        <v>0</v>
      </c>
      <c r="R12" s="17">
        <f t="shared" si="0"/>
        <v>0</v>
      </c>
      <c r="S12" s="17">
        <f t="shared" si="0"/>
        <v>0</v>
      </c>
      <c r="T12" s="21">
        <f t="shared" si="14"/>
        <v>0</v>
      </c>
      <c r="U12" s="22">
        <f>'8月'!AE12</f>
        <v>0</v>
      </c>
      <c r="V12" s="22">
        <f>'8月'!AF12</f>
        <v>0</v>
      </c>
      <c r="W12" s="22">
        <f>'8月'!AG12</f>
        <v>0</v>
      </c>
      <c r="X12" s="22">
        <f>'8月'!AH12</f>
        <v>0</v>
      </c>
      <c r="Y12" s="22">
        <f>'8月'!AI12</f>
        <v>0</v>
      </c>
      <c r="Z12" s="24"/>
      <c r="AA12" s="24"/>
      <c r="AB12" s="24"/>
      <c r="AC12" s="24"/>
      <c r="AD12" s="24"/>
      <c r="AE12" s="17">
        <f t="shared" si="5"/>
        <v>0</v>
      </c>
      <c r="AF12" s="17">
        <f t="shared" si="1"/>
        <v>0</v>
      </c>
      <c r="AG12" s="17">
        <f t="shared" si="1"/>
        <v>0</v>
      </c>
      <c r="AH12" s="17">
        <f t="shared" si="1"/>
        <v>0</v>
      </c>
      <c r="AI12" s="17">
        <f t="shared" si="1"/>
        <v>0</v>
      </c>
      <c r="AJ12" s="21">
        <f t="shared" si="15"/>
        <v>0</v>
      </c>
      <c r="AK12" s="26">
        <f t="shared" si="7"/>
        <v>0</v>
      </c>
      <c r="AL12" s="27">
        <f t="shared" si="8"/>
        <v>0.03</v>
      </c>
      <c r="AM12" s="28">
        <f t="shared" si="9"/>
        <v>0</v>
      </c>
      <c r="AN12" s="28">
        <f t="shared" si="10"/>
        <v>0</v>
      </c>
      <c r="AO12" s="35">
        <f>'8月'!AO12+'8月'!AQ12</f>
        <v>0</v>
      </c>
      <c r="AP12" s="28">
        <f t="shared" si="11"/>
        <v>0</v>
      </c>
      <c r="AQ12" s="15"/>
      <c r="AR12" s="35">
        <f t="shared" si="12"/>
        <v>0</v>
      </c>
      <c r="AS12" s="35">
        <f t="shared" si="13"/>
        <v>0</v>
      </c>
    </row>
    <row r="13" ht="19.5" customHeight="1" spans="1:45">
      <c r="A13" s="15"/>
      <c r="B13" s="15"/>
      <c r="C13" s="15"/>
      <c r="D13" s="15"/>
      <c r="E13" s="16">
        <f>'8月'!G13</f>
        <v>0</v>
      </c>
      <c r="F13" s="15"/>
      <c r="G13" s="16">
        <f t="shared" si="2"/>
        <v>0</v>
      </c>
      <c r="H13" s="17">
        <f>'8月'!P13</f>
        <v>0</v>
      </c>
      <c r="I13" s="17">
        <f>'8月'!Q13</f>
        <v>0</v>
      </c>
      <c r="J13" s="17">
        <f>'8月'!R13</f>
        <v>0</v>
      </c>
      <c r="K13" s="17">
        <f>'8月'!S13</f>
        <v>0</v>
      </c>
      <c r="L13" s="15"/>
      <c r="M13" s="15"/>
      <c r="N13" s="15"/>
      <c r="O13" s="15"/>
      <c r="P13" s="17">
        <f t="shared" si="3"/>
        <v>0</v>
      </c>
      <c r="Q13" s="17">
        <f t="shared" si="0"/>
        <v>0</v>
      </c>
      <c r="R13" s="17">
        <f t="shared" si="0"/>
        <v>0</v>
      </c>
      <c r="S13" s="17">
        <f t="shared" si="0"/>
        <v>0</v>
      </c>
      <c r="T13" s="21">
        <f t="shared" si="14"/>
        <v>0</v>
      </c>
      <c r="U13" s="22">
        <f>'8月'!AE13</f>
        <v>0</v>
      </c>
      <c r="V13" s="22">
        <f>'8月'!AF13</f>
        <v>0</v>
      </c>
      <c r="W13" s="22">
        <f>'8月'!AG13</f>
        <v>0</v>
      </c>
      <c r="X13" s="22">
        <f>'8月'!AH13</f>
        <v>0</v>
      </c>
      <c r="Y13" s="22">
        <f>'8月'!AI13</f>
        <v>0</v>
      </c>
      <c r="Z13" s="24"/>
      <c r="AA13" s="24"/>
      <c r="AB13" s="24"/>
      <c r="AC13" s="24"/>
      <c r="AD13" s="24"/>
      <c r="AE13" s="17">
        <f t="shared" si="5"/>
        <v>0</v>
      </c>
      <c r="AF13" s="17">
        <f t="shared" si="1"/>
        <v>0</v>
      </c>
      <c r="AG13" s="17">
        <f t="shared" si="1"/>
        <v>0</v>
      </c>
      <c r="AH13" s="17">
        <f t="shared" si="1"/>
        <v>0</v>
      </c>
      <c r="AI13" s="17">
        <f t="shared" si="1"/>
        <v>0</v>
      </c>
      <c r="AJ13" s="21">
        <f t="shared" si="15"/>
        <v>0</v>
      </c>
      <c r="AK13" s="26">
        <f t="shared" si="7"/>
        <v>0</v>
      </c>
      <c r="AL13" s="27">
        <f t="shared" si="8"/>
        <v>0.03</v>
      </c>
      <c r="AM13" s="28">
        <f t="shared" si="9"/>
        <v>0</v>
      </c>
      <c r="AN13" s="28">
        <f t="shared" si="10"/>
        <v>0</v>
      </c>
      <c r="AO13" s="35">
        <f>'8月'!AO13+'8月'!AQ13</f>
        <v>0</v>
      </c>
      <c r="AP13" s="28">
        <f t="shared" si="11"/>
        <v>0</v>
      </c>
      <c r="AQ13" s="15"/>
      <c r="AR13" s="35">
        <f t="shared" si="12"/>
        <v>0</v>
      </c>
      <c r="AS13" s="35">
        <f t="shared" si="13"/>
        <v>0</v>
      </c>
    </row>
    <row r="14" ht="19.5" customHeight="1" spans="1:45">
      <c r="A14" s="15"/>
      <c r="B14" s="15"/>
      <c r="C14" s="15"/>
      <c r="D14" s="15"/>
      <c r="E14" s="16">
        <f>'8月'!G14</f>
        <v>0</v>
      </c>
      <c r="F14" s="15"/>
      <c r="G14" s="16">
        <f t="shared" si="2"/>
        <v>0</v>
      </c>
      <c r="H14" s="17">
        <f>'8月'!P14</f>
        <v>0</v>
      </c>
      <c r="I14" s="17">
        <f>'8月'!Q14</f>
        <v>0</v>
      </c>
      <c r="J14" s="17">
        <f>'8月'!R14</f>
        <v>0</v>
      </c>
      <c r="K14" s="17">
        <f>'8月'!S14</f>
        <v>0</v>
      </c>
      <c r="L14" s="15"/>
      <c r="M14" s="15"/>
      <c r="N14" s="15"/>
      <c r="O14" s="15"/>
      <c r="P14" s="17">
        <f t="shared" si="3"/>
        <v>0</v>
      </c>
      <c r="Q14" s="17">
        <f t="shared" si="0"/>
        <v>0</v>
      </c>
      <c r="R14" s="17">
        <f t="shared" si="0"/>
        <v>0</v>
      </c>
      <c r="S14" s="17">
        <f t="shared" si="0"/>
        <v>0</v>
      </c>
      <c r="T14" s="21">
        <f t="shared" si="14"/>
        <v>0</v>
      </c>
      <c r="U14" s="22">
        <f>'8月'!AE14</f>
        <v>0</v>
      </c>
      <c r="V14" s="22">
        <f>'8月'!AF14</f>
        <v>0</v>
      </c>
      <c r="W14" s="22">
        <f>'8月'!AG14</f>
        <v>0</v>
      </c>
      <c r="X14" s="22">
        <f>'8月'!AH14</f>
        <v>0</v>
      </c>
      <c r="Y14" s="22">
        <f>'8月'!AI14</f>
        <v>0</v>
      </c>
      <c r="Z14" s="24"/>
      <c r="AA14" s="24"/>
      <c r="AB14" s="24"/>
      <c r="AC14" s="24"/>
      <c r="AD14" s="24"/>
      <c r="AE14" s="17">
        <f t="shared" si="5"/>
        <v>0</v>
      </c>
      <c r="AF14" s="17">
        <f t="shared" si="1"/>
        <v>0</v>
      </c>
      <c r="AG14" s="17">
        <f t="shared" si="1"/>
        <v>0</v>
      </c>
      <c r="AH14" s="17">
        <f t="shared" si="1"/>
        <v>0</v>
      </c>
      <c r="AI14" s="17">
        <f t="shared" si="1"/>
        <v>0</v>
      </c>
      <c r="AJ14" s="21">
        <f t="shared" si="15"/>
        <v>0</v>
      </c>
      <c r="AK14" s="26">
        <f t="shared" si="7"/>
        <v>0</v>
      </c>
      <c r="AL14" s="27">
        <f t="shared" si="8"/>
        <v>0.03</v>
      </c>
      <c r="AM14" s="28">
        <f t="shared" si="9"/>
        <v>0</v>
      </c>
      <c r="AN14" s="28">
        <f t="shared" si="10"/>
        <v>0</v>
      </c>
      <c r="AO14" s="35">
        <f>'8月'!AO14+'8月'!AQ14</f>
        <v>0</v>
      </c>
      <c r="AP14" s="28">
        <f t="shared" si="11"/>
        <v>0</v>
      </c>
      <c r="AQ14" s="15"/>
      <c r="AR14" s="35">
        <f t="shared" si="12"/>
        <v>0</v>
      </c>
      <c r="AS14" s="35">
        <f t="shared" si="13"/>
        <v>0</v>
      </c>
    </row>
    <row r="15" ht="19.5" customHeight="1" spans="1:45">
      <c r="A15" s="15"/>
      <c r="B15" s="15"/>
      <c r="C15" s="15"/>
      <c r="D15" s="15"/>
      <c r="E15" s="16">
        <f>'8月'!G15</f>
        <v>0</v>
      </c>
      <c r="F15" s="15"/>
      <c r="G15" s="16">
        <f t="shared" si="2"/>
        <v>0</v>
      </c>
      <c r="H15" s="17">
        <f>'8月'!P15</f>
        <v>0</v>
      </c>
      <c r="I15" s="17">
        <f>'8月'!Q15</f>
        <v>0</v>
      </c>
      <c r="J15" s="17">
        <f>'8月'!R15</f>
        <v>0</v>
      </c>
      <c r="K15" s="17">
        <f>'8月'!S15</f>
        <v>0</v>
      </c>
      <c r="L15" s="15"/>
      <c r="M15" s="15"/>
      <c r="N15" s="15"/>
      <c r="O15" s="15"/>
      <c r="P15" s="17">
        <f t="shared" si="3"/>
        <v>0</v>
      </c>
      <c r="Q15" s="17">
        <f t="shared" si="0"/>
        <v>0</v>
      </c>
      <c r="R15" s="17">
        <f t="shared" si="0"/>
        <v>0</v>
      </c>
      <c r="S15" s="17">
        <f t="shared" si="0"/>
        <v>0</v>
      </c>
      <c r="T15" s="21">
        <f t="shared" si="14"/>
        <v>0</v>
      </c>
      <c r="U15" s="22">
        <f>'8月'!AE15</f>
        <v>0</v>
      </c>
      <c r="V15" s="22">
        <f>'8月'!AF15</f>
        <v>0</v>
      </c>
      <c r="W15" s="22">
        <f>'8月'!AG15</f>
        <v>0</v>
      </c>
      <c r="X15" s="22">
        <f>'8月'!AH15</f>
        <v>0</v>
      </c>
      <c r="Y15" s="22">
        <f>'8月'!AI15</f>
        <v>0</v>
      </c>
      <c r="Z15" s="24"/>
      <c r="AA15" s="24"/>
      <c r="AB15" s="24"/>
      <c r="AC15" s="24"/>
      <c r="AD15" s="24"/>
      <c r="AE15" s="17">
        <f t="shared" si="5"/>
        <v>0</v>
      </c>
      <c r="AF15" s="17">
        <f t="shared" si="1"/>
        <v>0</v>
      </c>
      <c r="AG15" s="17">
        <f t="shared" si="1"/>
        <v>0</v>
      </c>
      <c r="AH15" s="17">
        <f t="shared" si="1"/>
        <v>0</v>
      </c>
      <c r="AI15" s="17">
        <f t="shared" si="1"/>
        <v>0</v>
      </c>
      <c r="AJ15" s="21">
        <f t="shared" si="15"/>
        <v>0</v>
      </c>
      <c r="AK15" s="26">
        <f t="shared" si="7"/>
        <v>0</v>
      </c>
      <c r="AL15" s="27">
        <f t="shared" si="8"/>
        <v>0.03</v>
      </c>
      <c r="AM15" s="28">
        <f t="shared" si="9"/>
        <v>0</v>
      </c>
      <c r="AN15" s="28">
        <f t="shared" si="10"/>
        <v>0</v>
      </c>
      <c r="AO15" s="35">
        <f>'8月'!AO15+'8月'!AQ15</f>
        <v>0</v>
      </c>
      <c r="AP15" s="28">
        <f t="shared" si="11"/>
        <v>0</v>
      </c>
      <c r="AQ15" s="15"/>
      <c r="AR15" s="35">
        <f t="shared" si="12"/>
        <v>0</v>
      </c>
      <c r="AS15" s="35">
        <f t="shared" si="13"/>
        <v>0</v>
      </c>
    </row>
    <row r="16" ht="19.5" customHeight="1" spans="1:45">
      <c r="A16" s="15"/>
      <c r="B16" s="15"/>
      <c r="C16" s="15"/>
      <c r="D16" s="15"/>
      <c r="E16" s="16">
        <f>'8月'!G16</f>
        <v>0</v>
      </c>
      <c r="F16" s="15"/>
      <c r="G16" s="16">
        <f t="shared" si="2"/>
        <v>0</v>
      </c>
      <c r="H16" s="17">
        <f>'8月'!P16</f>
        <v>0</v>
      </c>
      <c r="I16" s="17">
        <f>'8月'!Q16</f>
        <v>0</v>
      </c>
      <c r="J16" s="17">
        <f>'8月'!R16</f>
        <v>0</v>
      </c>
      <c r="K16" s="17">
        <f>'8月'!S16</f>
        <v>0</v>
      </c>
      <c r="L16" s="15"/>
      <c r="M16" s="15"/>
      <c r="N16" s="15"/>
      <c r="O16" s="15"/>
      <c r="P16" s="17">
        <f t="shared" si="3"/>
        <v>0</v>
      </c>
      <c r="Q16" s="17">
        <f t="shared" si="0"/>
        <v>0</v>
      </c>
      <c r="R16" s="17">
        <f t="shared" si="0"/>
        <v>0</v>
      </c>
      <c r="S16" s="17">
        <f t="shared" si="0"/>
        <v>0</v>
      </c>
      <c r="T16" s="21">
        <f t="shared" si="14"/>
        <v>0</v>
      </c>
      <c r="U16" s="22">
        <f>'8月'!AE16</f>
        <v>0</v>
      </c>
      <c r="V16" s="22">
        <f>'8月'!AF16</f>
        <v>0</v>
      </c>
      <c r="W16" s="22">
        <f>'8月'!AG16</f>
        <v>0</v>
      </c>
      <c r="X16" s="22">
        <f>'8月'!AH16</f>
        <v>0</v>
      </c>
      <c r="Y16" s="22">
        <f>'8月'!AI16</f>
        <v>0</v>
      </c>
      <c r="Z16" s="24"/>
      <c r="AA16" s="24"/>
      <c r="AB16" s="24"/>
      <c r="AC16" s="24"/>
      <c r="AD16" s="24"/>
      <c r="AE16" s="17">
        <f t="shared" si="5"/>
        <v>0</v>
      </c>
      <c r="AF16" s="17">
        <f t="shared" si="1"/>
        <v>0</v>
      </c>
      <c r="AG16" s="17">
        <f t="shared" si="1"/>
        <v>0</v>
      </c>
      <c r="AH16" s="17">
        <f t="shared" si="1"/>
        <v>0</v>
      </c>
      <c r="AI16" s="17">
        <f t="shared" si="1"/>
        <v>0</v>
      </c>
      <c r="AJ16" s="21">
        <f t="shared" si="15"/>
        <v>0</v>
      </c>
      <c r="AK16" s="26">
        <f t="shared" si="7"/>
        <v>0</v>
      </c>
      <c r="AL16" s="27">
        <f t="shared" si="8"/>
        <v>0.03</v>
      </c>
      <c r="AM16" s="28">
        <f t="shared" si="9"/>
        <v>0</v>
      </c>
      <c r="AN16" s="28">
        <f t="shared" si="10"/>
        <v>0</v>
      </c>
      <c r="AO16" s="35">
        <f>'8月'!AO16+'8月'!AQ16</f>
        <v>0</v>
      </c>
      <c r="AP16" s="28">
        <f t="shared" si="11"/>
        <v>0</v>
      </c>
      <c r="AQ16" s="15"/>
      <c r="AR16" s="35">
        <f t="shared" si="12"/>
        <v>0</v>
      </c>
      <c r="AS16" s="35">
        <f t="shared" si="13"/>
        <v>0</v>
      </c>
    </row>
    <row r="17" ht="19.5" customHeight="1" spans="1:45">
      <c r="A17" s="15"/>
      <c r="B17" s="15"/>
      <c r="C17" s="15"/>
      <c r="D17" s="15"/>
      <c r="E17" s="16">
        <f>'8月'!G17</f>
        <v>0</v>
      </c>
      <c r="F17" s="15"/>
      <c r="G17" s="16">
        <f t="shared" si="2"/>
        <v>0</v>
      </c>
      <c r="H17" s="17">
        <f>'8月'!P17</f>
        <v>0</v>
      </c>
      <c r="I17" s="17">
        <f>'8月'!Q17</f>
        <v>0</v>
      </c>
      <c r="J17" s="17">
        <f>'8月'!R17</f>
        <v>0</v>
      </c>
      <c r="K17" s="17">
        <f>'8月'!S17</f>
        <v>0</v>
      </c>
      <c r="L17" s="15"/>
      <c r="M17" s="15"/>
      <c r="N17" s="15"/>
      <c r="O17" s="15"/>
      <c r="P17" s="17">
        <f t="shared" si="3"/>
        <v>0</v>
      </c>
      <c r="Q17" s="17">
        <f t="shared" si="0"/>
        <v>0</v>
      </c>
      <c r="R17" s="17">
        <f t="shared" si="0"/>
        <v>0</v>
      </c>
      <c r="S17" s="17">
        <f t="shared" si="0"/>
        <v>0</v>
      </c>
      <c r="T17" s="21">
        <f t="shared" si="14"/>
        <v>0</v>
      </c>
      <c r="U17" s="22">
        <f>'8月'!AE17</f>
        <v>0</v>
      </c>
      <c r="V17" s="22">
        <f>'8月'!AF17</f>
        <v>0</v>
      </c>
      <c r="W17" s="22">
        <f>'8月'!AG17</f>
        <v>0</v>
      </c>
      <c r="X17" s="22">
        <f>'8月'!AH17</f>
        <v>0</v>
      </c>
      <c r="Y17" s="22">
        <f>'8月'!AI17</f>
        <v>0</v>
      </c>
      <c r="Z17" s="24"/>
      <c r="AA17" s="24"/>
      <c r="AB17" s="24"/>
      <c r="AC17" s="24"/>
      <c r="AD17" s="24"/>
      <c r="AE17" s="17">
        <f t="shared" si="5"/>
        <v>0</v>
      </c>
      <c r="AF17" s="17">
        <f t="shared" si="1"/>
        <v>0</v>
      </c>
      <c r="AG17" s="17">
        <f t="shared" si="1"/>
        <v>0</v>
      </c>
      <c r="AH17" s="17">
        <f t="shared" si="1"/>
        <v>0</v>
      </c>
      <c r="AI17" s="17">
        <f t="shared" si="1"/>
        <v>0</v>
      </c>
      <c r="AJ17" s="21">
        <f t="shared" si="15"/>
        <v>0</v>
      </c>
      <c r="AK17" s="26">
        <f t="shared" si="7"/>
        <v>0</v>
      </c>
      <c r="AL17" s="27">
        <f t="shared" si="8"/>
        <v>0.03</v>
      </c>
      <c r="AM17" s="28">
        <f t="shared" si="9"/>
        <v>0</v>
      </c>
      <c r="AN17" s="28">
        <f t="shared" si="10"/>
        <v>0</v>
      </c>
      <c r="AO17" s="35">
        <f>'8月'!AO17+'8月'!AQ17</f>
        <v>0</v>
      </c>
      <c r="AP17" s="28">
        <f t="shared" si="11"/>
        <v>0</v>
      </c>
      <c r="AQ17" s="15"/>
      <c r="AR17" s="35">
        <f t="shared" si="12"/>
        <v>0</v>
      </c>
      <c r="AS17" s="35">
        <f t="shared" si="13"/>
        <v>0</v>
      </c>
    </row>
    <row r="18" ht="19.5" customHeight="1" spans="1:45">
      <c r="A18" s="15"/>
      <c r="B18" s="15"/>
      <c r="C18" s="15"/>
      <c r="D18" s="15"/>
      <c r="E18" s="16">
        <f>'8月'!G18</f>
        <v>0</v>
      </c>
      <c r="F18" s="15"/>
      <c r="G18" s="16">
        <f t="shared" si="2"/>
        <v>0</v>
      </c>
      <c r="H18" s="17">
        <f>'8月'!P18</f>
        <v>0</v>
      </c>
      <c r="I18" s="17">
        <f>'8月'!Q18</f>
        <v>0</v>
      </c>
      <c r="J18" s="17">
        <f>'8月'!R18</f>
        <v>0</v>
      </c>
      <c r="K18" s="17">
        <f>'8月'!S18</f>
        <v>0</v>
      </c>
      <c r="L18" s="15"/>
      <c r="M18" s="15"/>
      <c r="N18" s="15"/>
      <c r="O18" s="15"/>
      <c r="P18" s="17">
        <f t="shared" si="3"/>
        <v>0</v>
      </c>
      <c r="Q18" s="17">
        <f t="shared" si="0"/>
        <v>0</v>
      </c>
      <c r="R18" s="17">
        <f t="shared" si="0"/>
        <v>0</v>
      </c>
      <c r="S18" s="17">
        <f t="shared" si="0"/>
        <v>0</v>
      </c>
      <c r="T18" s="21">
        <f t="shared" si="14"/>
        <v>0</v>
      </c>
      <c r="U18" s="22">
        <f>'8月'!AE18</f>
        <v>0</v>
      </c>
      <c r="V18" s="22">
        <f>'8月'!AF18</f>
        <v>0</v>
      </c>
      <c r="W18" s="22">
        <f>'8月'!AG18</f>
        <v>0</v>
      </c>
      <c r="X18" s="22">
        <f>'8月'!AH18</f>
        <v>0</v>
      </c>
      <c r="Y18" s="22">
        <f>'8月'!AI18</f>
        <v>0</v>
      </c>
      <c r="Z18" s="24"/>
      <c r="AA18" s="24"/>
      <c r="AB18" s="24"/>
      <c r="AC18" s="24"/>
      <c r="AD18" s="24"/>
      <c r="AE18" s="17">
        <f t="shared" si="5"/>
        <v>0</v>
      </c>
      <c r="AF18" s="17">
        <f t="shared" si="1"/>
        <v>0</v>
      </c>
      <c r="AG18" s="17">
        <f t="shared" si="1"/>
        <v>0</v>
      </c>
      <c r="AH18" s="17">
        <f t="shared" si="1"/>
        <v>0</v>
      </c>
      <c r="AI18" s="17">
        <f t="shared" si="1"/>
        <v>0</v>
      </c>
      <c r="AJ18" s="21">
        <f t="shared" si="15"/>
        <v>0</v>
      </c>
      <c r="AK18" s="26">
        <f t="shared" si="7"/>
        <v>0</v>
      </c>
      <c r="AL18" s="27">
        <f t="shared" si="8"/>
        <v>0.03</v>
      </c>
      <c r="AM18" s="28">
        <f t="shared" si="9"/>
        <v>0</v>
      </c>
      <c r="AN18" s="28">
        <f t="shared" si="10"/>
        <v>0</v>
      </c>
      <c r="AO18" s="35">
        <f>'8月'!AO18+'8月'!AQ18</f>
        <v>0</v>
      </c>
      <c r="AP18" s="28">
        <f t="shared" si="11"/>
        <v>0</v>
      </c>
      <c r="AQ18" s="15"/>
      <c r="AR18" s="35">
        <f t="shared" si="12"/>
        <v>0</v>
      </c>
      <c r="AS18" s="35">
        <f t="shared" si="13"/>
        <v>0</v>
      </c>
    </row>
    <row r="19" ht="19.5" customHeight="1" spans="1:45">
      <c r="A19" s="15"/>
      <c r="B19" s="15"/>
      <c r="C19" s="15"/>
      <c r="D19" s="15"/>
      <c r="E19" s="16">
        <f>'8月'!G19</f>
        <v>0</v>
      </c>
      <c r="F19" s="15"/>
      <c r="G19" s="16">
        <f t="shared" si="2"/>
        <v>0</v>
      </c>
      <c r="H19" s="17">
        <f>'8月'!P19</f>
        <v>0</v>
      </c>
      <c r="I19" s="17">
        <f>'8月'!Q19</f>
        <v>0</v>
      </c>
      <c r="J19" s="17">
        <f>'8月'!R19</f>
        <v>0</v>
      </c>
      <c r="K19" s="17">
        <f>'8月'!S19</f>
        <v>0</v>
      </c>
      <c r="L19" s="15"/>
      <c r="M19" s="15"/>
      <c r="N19" s="15"/>
      <c r="O19" s="15"/>
      <c r="P19" s="17">
        <f t="shared" si="3"/>
        <v>0</v>
      </c>
      <c r="Q19" s="17">
        <f t="shared" si="0"/>
        <v>0</v>
      </c>
      <c r="R19" s="17">
        <f t="shared" si="0"/>
        <v>0</v>
      </c>
      <c r="S19" s="17">
        <f t="shared" si="0"/>
        <v>0</v>
      </c>
      <c r="T19" s="21">
        <f t="shared" si="14"/>
        <v>0</v>
      </c>
      <c r="U19" s="22">
        <f>'8月'!AE19</f>
        <v>0</v>
      </c>
      <c r="V19" s="22">
        <f>'8月'!AF19</f>
        <v>0</v>
      </c>
      <c r="W19" s="22">
        <f>'8月'!AG19</f>
        <v>0</v>
      </c>
      <c r="X19" s="22">
        <f>'8月'!AH19</f>
        <v>0</v>
      </c>
      <c r="Y19" s="22">
        <f>'8月'!AI19</f>
        <v>0</v>
      </c>
      <c r="Z19" s="24"/>
      <c r="AA19" s="24"/>
      <c r="AB19" s="24"/>
      <c r="AC19" s="24"/>
      <c r="AD19" s="24"/>
      <c r="AE19" s="17">
        <f t="shared" si="5"/>
        <v>0</v>
      </c>
      <c r="AF19" s="17">
        <f t="shared" si="1"/>
        <v>0</v>
      </c>
      <c r="AG19" s="17">
        <f t="shared" si="1"/>
        <v>0</v>
      </c>
      <c r="AH19" s="17">
        <f t="shared" si="1"/>
        <v>0</v>
      </c>
      <c r="AI19" s="17">
        <f t="shared" si="1"/>
        <v>0</v>
      </c>
      <c r="AJ19" s="21">
        <f t="shared" si="15"/>
        <v>0</v>
      </c>
      <c r="AK19" s="26">
        <f t="shared" si="7"/>
        <v>0</v>
      </c>
      <c r="AL19" s="27">
        <f t="shared" si="8"/>
        <v>0.03</v>
      </c>
      <c r="AM19" s="28">
        <f t="shared" si="9"/>
        <v>0</v>
      </c>
      <c r="AN19" s="28">
        <f t="shared" si="10"/>
        <v>0</v>
      </c>
      <c r="AO19" s="35">
        <f>'8月'!AO19+'8月'!AQ19</f>
        <v>0</v>
      </c>
      <c r="AP19" s="28">
        <f t="shared" si="11"/>
        <v>0</v>
      </c>
      <c r="AQ19" s="15"/>
      <c r="AR19" s="35">
        <f t="shared" si="12"/>
        <v>0</v>
      </c>
      <c r="AS19" s="35">
        <f t="shared" si="13"/>
        <v>0</v>
      </c>
    </row>
    <row r="20" ht="19.5" customHeight="1" spans="1:45">
      <c r="A20" s="15"/>
      <c r="B20" s="15"/>
      <c r="C20" s="15"/>
      <c r="D20" s="15"/>
      <c r="E20" s="16">
        <f>'8月'!G20</f>
        <v>0</v>
      </c>
      <c r="F20" s="15"/>
      <c r="G20" s="16">
        <f t="shared" si="2"/>
        <v>0</v>
      </c>
      <c r="H20" s="17">
        <f>'8月'!P20</f>
        <v>0</v>
      </c>
      <c r="I20" s="17">
        <f>'8月'!Q20</f>
        <v>0</v>
      </c>
      <c r="J20" s="17">
        <f>'8月'!R20</f>
        <v>0</v>
      </c>
      <c r="K20" s="17">
        <f>'8月'!S20</f>
        <v>0</v>
      </c>
      <c r="L20" s="15"/>
      <c r="M20" s="15"/>
      <c r="N20" s="15"/>
      <c r="O20" s="15"/>
      <c r="P20" s="17">
        <f t="shared" si="3"/>
        <v>0</v>
      </c>
      <c r="Q20" s="17">
        <f t="shared" si="0"/>
        <v>0</v>
      </c>
      <c r="R20" s="17">
        <f t="shared" si="0"/>
        <v>0</v>
      </c>
      <c r="S20" s="17">
        <f t="shared" si="0"/>
        <v>0</v>
      </c>
      <c r="T20" s="21">
        <f t="shared" si="14"/>
        <v>0</v>
      </c>
      <c r="U20" s="22">
        <f>'8月'!AE20</f>
        <v>0</v>
      </c>
      <c r="V20" s="22">
        <f>'8月'!AF20</f>
        <v>0</v>
      </c>
      <c r="W20" s="22">
        <f>'8月'!AG20</f>
        <v>0</v>
      </c>
      <c r="X20" s="22">
        <f>'8月'!AH20</f>
        <v>0</v>
      </c>
      <c r="Y20" s="22">
        <f>'8月'!AI20</f>
        <v>0</v>
      </c>
      <c r="Z20" s="24"/>
      <c r="AA20" s="24"/>
      <c r="AB20" s="24"/>
      <c r="AC20" s="24"/>
      <c r="AD20" s="24"/>
      <c r="AE20" s="17">
        <f t="shared" si="5"/>
        <v>0</v>
      </c>
      <c r="AF20" s="17">
        <f t="shared" si="1"/>
        <v>0</v>
      </c>
      <c r="AG20" s="17">
        <f t="shared" si="1"/>
        <v>0</v>
      </c>
      <c r="AH20" s="17">
        <f t="shared" si="1"/>
        <v>0</v>
      </c>
      <c r="AI20" s="17">
        <f t="shared" si="1"/>
        <v>0</v>
      </c>
      <c r="AJ20" s="21">
        <f t="shared" si="15"/>
        <v>0</v>
      </c>
      <c r="AK20" s="26">
        <f t="shared" si="7"/>
        <v>0</v>
      </c>
      <c r="AL20" s="27">
        <f t="shared" si="8"/>
        <v>0.03</v>
      </c>
      <c r="AM20" s="28">
        <f t="shared" si="9"/>
        <v>0</v>
      </c>
      <c r="AN20" s="28">
        <f t="shared" si="10"/>
        <v>0</v>
      </c>
      <c r="AO20" s="35">
        <f>'8月'!AO20+'8月'!AQ20</f>
        <v>0</v>
      </c>
      <c r="AP20" s="28">
        <f t="shared" si="11"/>
        <v>0</v>
      </c>
      <c r="AQ20" s="15"/>
      <c r="AR20" s="35">
        <f t="shared" si="12"/>
        <v>0</v>
      </c>
      <c r="AS20" s="35">
        <f t="shared" si="13"/>
        <v>0</v>
      </c>
    </row>
    <row r="21" ht="19.5" customHeight="1" spans="1:45">
      <c r="A21" s="15"/>
      <c r="B21" s="15"/>
      <c r="C21" s="15"/>
      <c r="D21" s="15"/>
      <c r="E21" s="16">
        <f>'8月'!G21</f>
        <v>0</v>
      </c>
      <c r="F21" s="15"/>
      <c r="G21" s="16">
        <f t="shared" si="2"/>
        <v>0</v>
      </c>
      <c r="H21" s="17">
        <f>'8月'!P21</f>
        <v>0</v>
      </c>
      <c r="I21" s="17">
        <f>'8月'!Q21</f>
        <v>0</v>
      </c>
      <c r="J21" s="17">
        <f>'8月'!R21</f>
        <v>0</v>
      </c>
      <c r="K21" s="17">
        <f>'8月'!S21</f>
        <v>0</v>
      </c>
      <c r="L21" s="15"/>
      <c r="M21" s="15"/>
      <c r="N21" s="15"/>
      <c r="O21" s="15"/>
      <c r="P21" s="17">
        <f t="shared" si="3"/>
        <v>0</v>
      </c>
      <c r="Q21" s="17">
        <f t="shared" si="3"/>
        <v>0</v>
      </c>
      <c r="R21" s="17">
        <f t="shared" si="3"/>
        <v>0</v>
      </c>
      <c r="S21" s="17">
        <f t="shared" si="3"/>
        <v>0</v>
      </c>
      <c r="T21" s="21">
        <f t="shared" si="14"/>
        <v>0</v>
      </c>
      <c r="U21" s="22">
        <f>'8月'!AE21</f>
        <v>0</v>
      </c>
      <c r="V21" s="22">
        <f>'8月'!AF21</f>
        <v>0</v>
      </c>
      <c r="W21" s="22">
        <f>'8月'!AG21</f>
        <v>0</v>
      </c>
      <c r="X21" s="22">
        <f>'8月'!AH21</f>
        <v>0</v>
      </c>
      <c r="Y21" s="22">
        <f>'8月'!AI21</f>
        <v>0</v>
      </c>
      <c r="Z21" s="24"/>
      <c r="AA21" s="24"/>
      <c r="AB21" s="24"/>
      <c r="AC21" s="24"/>
      <c r="AD21" s="24"/>
      <c r="AE21" s="17">
        <f t="shared" si="5"/>
        <v>0</v>
      </c>
      <c r="AF21" s="17">
        <f t="shared" si="5"/>
        <v>0</v>
      </c>
      <c r="AG21" s="17">
        <f t="shared" si="5"/>
        <v>0</v>
      </c>
      <c r="AH21" s="17">
        <f t="shared" si="5"/>
        <v>0</v>
      </c>
      <c r="AI21" s="17">
        <f t="shared" si="5"/>
        <v>0</v>
      </c>
      <c r="AJ21" s="21">
        <f t="shared" si="15"/>
        <v>0</v>
      </c>
      <c r="AK21" s="26">
        <f t="shared" si="7"/>
        <v>0</v>
      </c>
      <c r="AL21" s="27">
        <f t="shared" si="8"/>
        <v>0.03</v>
      </c>
      <c r="AM21" s="28">
        <f t="shared" si="9"/>
        <v>0</v>
      </c>
      <c r="AN21" s="28">
        <f t="shared" si="10"/>
        <v>0</v>
      </c>
      <c r="AO21" s="35">
        <f>'8月'!AO21+'8月'!AQ21</f>
        <v>0</v>
      </c>
      <c r="AP21" s="28">
        <f t="shared" si="11"/>
        <v>0</v>
      </c>
      <c r="AQ21" s="15"/>
      <c r="AR21" s="35">
        <f t="shared" si="12"/>
        <v>0</v>
      </c>
      <c r="AS21" s="35">
        <f t="shared" si="13"/>
        <v>0</v>
      </c>
    </row>
    <row r="22" ht="19.5" customHeight="1" spans="1:45">
      <c r="A22" s="15"/>
      <c r="B22" s="15"/>
      <c r="C22" s="15"/>
      <c r="D22" s="15"/>
      <c r="E22" s="16">
        <f>'8月'!G22</f>
        <v>0</v>
      </c>
      <c r="F22" s="15"/>
      <c r="G22" s="16">
        <f t="shared" si="2"/>
        <v>0</v>
      </c>
      <c r="H22" s="17">
        <f>'8月'!P22</f>
        <v>0</v>
      </c>
      <c r="I22" s="17">
        <f>'8月'!Q22</f>
        <v>0</v>
      </c>
      <c r="J22" s="17">
        <f>'8月'!R22</f>
        <v>0</v>
      </c>
      <c r="K22" s="17">
        <f>'8月'!S22</f>
        <v>0</v>
      </c>
      <c r="L22" s="15"/>
      <c r="M22" s="15"/>
      <c r="N22" s="15"/>
      <c r="O22" s="15"/>
      <c r="P22" s="17">
        <f t="shared" si="3"/>
        <v>0</v>
      </c>
      <c r="Q22" s="17">
        <f t="shared" si="3"/>
        <v>0</v>
      </c>
      <c r="R22" s="17">
        <f t="shared" si="3"/>
        <v>0</v>
      </c>
      <c r="S22" s="17">
        <f t="shared" si="3"/>
        <v>0</v>
      </c>
      <c r="T22" s="21">
        <f t="shared" si="14"/>
        <v>0</v>
      </c>
      <c r="U22" s="22">
        <f>'8月'!AE22</f>
        <v>0</v>
      </c>
      <c r="V22" s="22">
        <f>'8月'!AF22</f>
        <v>0</v>
      </c>
      <c r="W22" s="22">
        <f>'8月'!AG22</f>
        <v>0</v>
      </c>
      <c r="X22" s="22">
        <f>'8月'!AH22</f>
        <v>0</v>
      </c>
      <c r="Y22" s="22">
        <f>'8月'!AI22</f>
        <v>0</v>
      </c>
      <c r="Z22" s="24"/>
      <c r="AA22" s="24"/>
      <c r="AB22" s="24"/>
      <c r="AC22" s="24"/>
      <c r="AD22" s="24"/>
      <c r="AE22" s="17">
        <f t="shared" si="5"/>
        <v>0</v>
      </c>
      <c r="AF22" s="17">
        <f t="shared" si="5"/>
        <v>0</v>
      </c>
      <c r="AG22" s="17">
        <f t="shared" si="5"/>
        <v>0</v>
      </c>
      <c r="AH22" s="17">
        <f t="shared" si="5"/>
        <v>0</v>
      </c>
      <c r="AI22" s="17">
        <f t="shared" si="5"/>
        <v>0</v>
      </c>
      <c r="AJ22" s="21">
        <f t="shared" si="15"/>
        <v>0</v>
      </c>
      <c r="AK22" s="26">
        <f t="shared" si="7"/>
        <v>0</v>
      </c>
      <c r="AL22" s="27">
        <f t="shared" si="8"/>
        <v>0.03</v>
      </c>
      <c r="AM22" s="28">
        <f t="shared" si="9"/>
        <v>0</v>
      </c>
      <c r="AN22" s="28">
        <f t="shared" si="10"/>
        <v>0</v>
      </c>
      <c r="AO22" s="35">
        <f>'8月'!AO22+'8月'!AQ22</f>
        <v>0</v>
      </c>
      <c r="AP22" s="28">
        <f t="shared" si="11"/>
        <v>0</v>
      </c>
      <c r="AQ22" s="15"/>
      <c r="AR22" s="35">
        <f t="shared" si="12"/>
        <v>0</v>
      </c>
      <c r="AS22" s="35">
        <f t="shared" si="13"/>
        <v>0</v>
      </c>
    </row>
    <row r="23" ht="19.5" customHeight="1" spans="1:45">
      <c r="A23" s="15"/>
      <c r="B23" s="15"/>
      <c r="C23" s="15"/>
      <c r="D23" s="15"/>
      <c r="E23" s="16">
        <f>'8月'!G23</f>
        <v>0</v>
      </c>
      <c r="F23" s="15"/>
      <c r="G23" s="16">
        <f t="shared" si="2"/>
        <v>0</v>
      </c>
      <c r="H23" s="17">
        <f>'8月'!P23</f>
        <v>0</v>
      </c>
      <c r="I23" s="17">
        <f>'8月'!Q23</f>
        <v>0</v>
      </c>
      <c r="J23" s="17">
        <f>'8月'!R23</f>
        <v>0</v>
      </c>
      <c r="K23" s="17">
        <f>'8月'!S23</f>
        <v>0</v>
      </c>
      <c r="L23" s="15"/>
      <c r="M23" s="15"/>
      <c r="N23" s="15"/>
      <c r="O23" s="15"/>
      <c r="P23" s="17">
        <f t="shared" si="3"/>
        <v>0</v>
      </c>
      <c r="Q23" s="17">
        <f t="shared" si="3"/>
        <v>0</v>
      </c>
      <c r="R23" s="17">
        <f t="shared" si="3"/>
        <v>0</v>
      </c>
      <c r="S23" s="17">
        <f t="shared" si="3"/>
        <v>0</v>
      </c>
      <c r="T23" s="21">
        <f t="shared" si="14"/>
        <v>0</v>
      </c>
      <c r="U23" s="22">
        <f>'8月'!AE23</f>
        <v>0</v>
      </c>
      <c r="V23" s="22">
        <f>'8月'!AF23</f>
        <v>0</v>
      </c>
      <c r="W23" s="22">
        <f>'8月'!AG23</f>
        <v>0</v>
      </c>
      <c r="X23" s="22">
        <f>'8月'!AH23</f>
        <v>0</v>
      </c>
      <c r="Y23" s="22">
        <f>'8月'!AI23</f>
        <v>0</v>
      </c>
      <c r="Z23" s="24"/>
      <c r="AA23" s="24"/>
      <c r="AB23" s="24"/>
      <c r="AC23" s="24"/>
      <c r="AD23" s="24"/>
      <c r="AE23" s="17">
        <f t="shared" si="5"/>
        <v>0</v>
      </c>
      <c r="AF23" s="17">
        <f t="shared" si="5"/>
        <v>0</v>
      </c>
      <c r="AG23" s="17">
        <f t="shared" si="5"/>
        <v>0</v>
      </c>
      <c r="AH23" s="17">
        <f t="shared" si="5"/>
        <v>0</v>
      </c>
      <c r="AI23" s="17">
        <f t="shared" si="5"/>
        <v>0</v>
      </c>
      <c r="AJ23" s="21">
        <f t="shared" si="15"/>
        <v>0</v>
      </c>
      <c r="AK23" s="26">
        <f t="shared" si="7"/>
        <v>0</v>
      </c>
      <c r="AL23" s="27">
        <f t="shared" si="8"/>
        <v>0.03</v>
      </c>
      <c r="AM23" s="28">
        <f t="shared" si="9"/>
        <v>0</v>
      </c>
      <c r="AN23" s="28">
        <f t="shared" si="10"/>
        <v>0</v>
      </c>
      <c r="AO23" s="35">
        <f>'8月'!AO23+'8月'!AQ23</f>
        <v>0</v>
      </c>
      <c r="AP23" s="28">
        <f t="shared" si="11"/>
        <v>0</v>
      </c>
      <c r="AQ23" s="15"/>
      <c r="AR23" s="35">
        <f t="shared" si="12"/>
        <v>0</v>
      </c>
      <c r="AS23" s="35">
        <f t="shared" si="13"/>
        <v>0</v>
      </c>
    </row>
    <row r="24" ht="19.5" customHeight="1" spans="1:45">
      <c r="A24" s="15"/>
      <c r="B24" s="15"/>
      <c r="C24" s="15"/>
      <c r="D24" s="15"/>
      <c r="E24" s="16">
        <f>'8月'!G24</f>
        <v>0</v>
      </c>
      <c r="F24" s="15"/>
      <c r="G24" s="16">
        <f t="shared" si="2"/>
        <v>0</v>
      </c>
      <c r="H24" s="17">
        <f>'8月'!P24</f>
        <v>0</v>
      </c>
      <c r="I24" s="17">
        <f>'8月'!Q24</f>
        <v>0</v>
      </c>
      <c r="J24" s="17">
        <f>'8月'!R24</f>
        <v>0</v>
      </c>
      <c r="K24" s="17">
        <f>'8月'!S24</f>
        <v>0</v>
      </c>
      <c r="L24" s="15"/>
      <c r="M24" s="15"/>
      <c r="N24" s="15"/>
      <c r="O24" s="15"/>
      <c r="P24" s="17">
        <f t="shared" si="3"/>
        <v>0</v>
      </c>
      <c r="Q24" s="17">
        <f t="shared" si="3"/>
        <v>0</v>
      </c>
      <c r="R24" s="17">
        <f t="shared" si="3"/>
        <v>0</v>
      </c>
      <c r="S24" s="17">
        <f t="shared" si="3"/>
        <v>0</v>
      </c>
      <c r="T24" s="21">
        <f t="shared" si="14"/>
        <v>0</v>
      </c>
      <c r="U24" s="22">
        <f>'8月'!AE24</f>
        <v>0</v>
      </c>
      <c r="V24" s="22">
        <f>'8月'!AF24</f>
        <v>0</v>
      </c>
      <c r="W24" s="22">
        <f>'8月'!AG24</f>
        <v>0</v>
      </c>
      <c r="X24" s="22">
        <f>'8月'!AH24</f>
        <v>0</v>
      </c>
      <c r="Y24" s="22">
        <f>'8月'!AI24</f>
        <v>0</v>
      </c>
      <c r="Z24" s="24"/>
      <c r="AA24" s="24"/>
      <c r="AB24" s="24"/>
      <c r="AC24" s="24"/>
      <c r="AD24" s="24"/>
      <c r="AE24" s="17">
        <f t="shared" si="5"/>
        <v>0</v>
      </c>
      <c r="AF24" s="17">
        <f t="shared" si="5"/>
        <v>0</v>
      </c>
      <c r="AG24" s="17">
        <f t="shared" si="5"/>
        <v>0</v>
      </c>
      <c r="AH24" s="17">
        <f t="shared" si="5"/>
        <v>0</v>
      </c>
      <c r="AI24" s="17">
        <f t="shared" si="5"/>
        <v>0</v>
      </c>
      <c r="AJ24" s="21">
        <f t="shared" si="15"/>
        <v>0</v>
      </c>
      <c r="AK24" s="26">
        <f t="shared" si="7"/>
        <v>0</v>
      </c>
      <c r="AL24" s="27">
        <f t="shared" si="8"/>
        <v>0.03</v>
      </c>
      <c r="AM24" s="28">
        <f t="shared" si="9"/>
        <v>0</v>
      </c>
      <c r="AN24" s="28">
        <f t="shared" si="10"/>
        <v>0</v>
      </c>
      <c r="AO24" s="35">
        <f>'8月'!AO24+'8月'!AQ24</f>
        <v>0</v>
      </c>
      <c r="AP24" s="28">
        <f t="shared" si="11"/>
        <v>0</v>
      </c>
      <c r="AQ24" s="15"/>
      <c r="AR24" s="35">
        <f t="shared" si="12"/>
        <v>0</v>
      </c>
      <c r="AS24" s="35">
        <f t="shared" si="13"/>
        <v>0</v>
      </c>
    </row>
    <row r="25" ht="19.5" customHeight="1" spans="1:45">
      <c r="A25" s="15"/>
      <c r="B25" s="15"/>
      <c r="C25" s="15"/>
      <c r="D25" s="15"/>
      <c r="E25" s="16">
        <f>'8月'!G25</f>
        <v>0</v>
      </c>
      <c r="F25" s="15"/>
      <c r="G25" s="16">
        <f t="shared" si="2"/>
        <v>0</v>
      </c>
      <c r="H25" s="17">
        <f>'8月'!P25</f>
        <v>0</v>
      </c>
      <c r="I25" s="17">
        <f>'8月'!Q25</f>
        <v>0</v>
      </c>
      <c r="J25" s="17">
        <f>'8月'!R25</f>
        <v>0</v>
      </c>
      <c r="K25" s="17">
        <f>'8月'!S25</f>
        <v>0</v>
      </c>
      <c r="L25" s="15"/>
      <c r="M25" s="15"/>
      <c r="N25" s="15"/>
      <c r="O25" s="15"/>
      <c r="P25" s="17">
        <f t="shared" si="3"/>
        <v>0</v>
      </c>
      <c r="Q25" s="17">
        <f t="shared" si="3"/>
        <v>0</v>
      </c>
      <c r="R25" s="17">
        <f t="shared" si="3"/>
        <v>0</v>
      </c>
      <c r="S25" s="17">
        <f t="shared" si="3"/>
        <v>0</v>
      </c>
      <c r="T25" s="21">
        <f t="shared" si="14"/>
        <v>0</v>
      </c>
      <c r="U25" s="22">
        <f>'8月'!AE25</f>
        <v>0</v>
      </c>
      <c r="V25" s="22">
        <f>'8月'!AF25</f>
        <v>0</v>
      </c>
      <c r="W25" s="22">
        <f>'8月'!AG25</f>
        <v>0</v>
      </c>
      <c r="X25" s="22">
        <f>'8月'!AH25</f>
        <v>0</v>
      </c>
      <c r="Y25" s="22">
        <f>'8月'!AI25</f>
        <v>0</v>
      </c>
      <c r="Z25" s="24"/>
      <c r="AA25" s="24"/>
      <c r="AB25" s="24"/>
      <c r="AC25" s="24"/>
      <c r="AD25" s="24"/>
      <c r="AE25" s="17">
        <f t="shared" si="5"/>
        <v>0</v>
      </c>
      <c r="AF25" s="17">
        <f t="shared" si="5"/>
        <v>0</v>
      </c>
      <c r="AG25" s="17">
        <f t="shared" si="5"/>
        <v>0</v>
      </c>
      <c r="AH25" s="17">
        <f t="shared" si="5"/>
        <v>0</v>
      </c>
      <c r="AI25" s="17">
        <f t="shared" si="5"/>
        <v>0</v>
      </c>
      <c r="AJ25" s="21">
        <f t="shared" si="15"/>
        <v>0</v>
      </c>
      <c r="AK25" s="26">
        <f t="shared" si="7"/>
        <v>0</v>
      </c>
      <c r="AL25" s="27">
        <f t="shared" si="8"/>
        <v>0.03</v>
      </c>
      <c r="AM25" s="28">
        <f t="shared" si="9"/>
        <v>0</v>
      </c>
      <c r="AN25" s="28">
        <f t="shared" si="10"/>
        <v>0</v>
      </c>
      <c r="AO25" s="35">
        <f>'8月'!AO25+'8月'!AQ25</f>
        <v>0</v>
      </c>
      <c r="AP25" s="28">
        <f t="shared" si="11"/>
        <v>0</v>
      </c>
      <c r="AQ25" s="15"/>
      <c r="AR25" s="35">
        <f t="shared" si="12"/>
        <v>0</v>
      </c>
      <c r="AS25" s="35">
        <f t="shared" si="13"/>
        <v>0</v>
      </c>
    </row>
    <row r="26" ht="19.5" customHeight="1" spans="1:45">
      <c r="A26" s="15"/>
      <c r="B26" s="15"/>
      <c r="C26" s="15"/>
      <c r="D26" s="15"/>
      <c r="E26" s="16">
        <f>'8月'!G26</f>
        <v>0</v>
      </c>
      <c r="F26" s="15"/>
      <c r="G26" s="16">
        <f t="shared" si="2"/>
        <v>0</v>
      </c>
      <c r="H26" s="17">
        <f>'8月'!P26</f>
        <v>0</v>
      </c>
      <c r="I26" s="17">
        <f>'8月'!Q26</f>
        <v>0</v>
      </c>
      <c r="J26" s="17">
        <f>'8月'!R26</f>
        <v>0</v>
      </c>
      <c r="K26" s="17">
        <f>'8月'!S26</f>
        <v>0</v>
      </c>
      <c r="L26" s="15"/>
      <c r="M26" s="15"/>
      <c r="N26" s="15"/>
      <c r="O26" s="15"/>
      <c r="P26" s="17">
        <f t="shared" si="3"/>
        <v>0</v>
      </c>
      <c r="Q26" s="17">
        <f t="shared" si="3"/>
        <v>0</v>
      </c>
      <c r="R26" s="17">
        <f t="shared" si="3"/>
        <v>0</v>
      </c>
      <c r="S26" s="17">
        <f t="shared" si="3"/>
        <v>0</v>
      </c>
      <c r="T26" s="21">
        <f t="shared" si="14"/>
        <v>0</v>
      </c>
      <c r="U26" s="22">
        <f>'8月'!AE26</f>
        <v>0</v>
      </c>
      <c r="V26" s="22">
        <f>'8月'!AF26</f>
        <v>0</v>
      </c>
      <c r="W26" s="22">
        <f>'8月'!AG26</f>
        <v>0</v>
      </c>
      <c r="X26" s="22">
        <f>'8月'!AH26</f>
        <v>0</v>
      </c>
      <c r="Y26" s="22">
        <f>'8月'!AI26</f>
        <v>0</v>
      </c>
      <c r="Z26" s="24"/>
      <c r="AA26" s="24"/>
      <c r="AB26" s="24"/>
      <c r="AC26" s="24"/>
      <c r="AD26" s="24"/>
      <c r="AE26" s="17">
        <f t="shared" si="5"/>
        <v>0</v>
      </c>
      <c r="AF26" s="17">
        <f t="shared" si="5"/>
        <v>0</v>
      </c>
      <c r="AG26" s="17">
        <f t="shared" si="5"/>
        <v>0</v>
      </c>
      <c r="AH26" s="17">
        <f t="shared" si="5"/>
        <v>0</v>
      </c>
      <c r="AI26" s="17">
        <f t="shared" si="5"/>
        <v>0</v>
      </c>
      <c r="AJ26" s="21">
        <f t="shared" si="15"/>
        <v>0</v>
      </c>
      <c r="AK26" s="26">
        <f t="shared" si="7"/>
        <v>0</v>
      </c>
      <c r="AL26" s="27">
        <f t="shared" si="8"/>
        <v>0.03</v>
      </c>
      <c r="AM26" s="28">
        <f t="shared" si="9"/>
        <v>0</v>
      </c>
      <c r="AN26" s="28">
        <f t="shared" si="10"/>
        <v>0</v>
      </c>
      <c r="AO26" s="35">
        <f>'8月'!AO26+'8月'!AQ26</f>
        <v>0</v>
      </c>
      <c r="AP26" s="28">
        <f t="shared" si="11"/>
        <v>0</v>
      </c>
      <c r="AQ26" s="15"/>
      <c r="AR26" s="35">
        <f t="shared" si="12"/>
        <v>0</v>
      </c>
      <c r="AS26" s="35">
        <f t="shared" si="13"/>
        <v>0</v>
      </c>
    </row>
    <row r="27" ht="19.5" customHeight="1" spans="1:45">
      <c r="A27" s="15"/>
      <c r="B27" s="15"/>
      <c r="C27" s="15"/>
      <c r="D27" s="15"/>
      <c r="E27" s="16">
        <f>'8月'!G27</f>
        <v>0</v>
      </c>
      <c r="F27" s="15"/>
      <c r="G27" s="16">
        <f t="shared" si="2"/>
        <v>0</v>
      </c>
      <c r="H27" s="17">
        <f>'8月'!P27</f>
        <v>0</v>
      </c>
      <c r="I27" s="17">
        <f>'8月'!Q27</f>
        <v>0</v>
      </c>
      <c r="J27" s="17">
        <f>'8月'!R27</f>
        <v>0</v>
      </c>
      <c r="K27" s="17">
        <f>'8月'!S27</f>
        <v>0</v>
      </c>
      <c r="L27" s="15"/>
      <c r="M27" s="15"/>
      <c r="N27" s="15"/>
      <c r="O27" s="15"/>
      <c r="P27" s="17">
        <f t="shared" si="3"/>
        <v>0</v>
      </c>
      <c r="Q27" s="17">
        <f t="shared" si="3"/>
        <v>0</v>
      </c>
      <c r="R27" s="17">
        <f t="shared" si="3"/>
        <v>0</v>
      </c>
      <c r="S27" s="17">
        <f t="shared" si="3"/>
        <v>0</v>
      </c>
      <c r="T27" s="21">
        <f t="shared" si="14"/>
        <v>0</v>
      </c>
      <c r="U27" s="22">
        <f>'8月'!AE27</f>
        <v>0</v>
      </c>
      <c r="V27" s="22">
        <f>'8月'!AF27</f>
        <v>0</v>
      </c>
      <c r="W27" s="22">
        <f>'8月'!AG27</f>
        <v>0</v>
      </c>
      <c r="X27" s="22">
        <f>'8月'!AH27</f>
        <v>0</v>
      </c>
      <c r="Y27" s="22">
        <f>'8月'!AI27</f>
        <v>0</v>
      </c>
      <c r="Z27" s="24"/>
      <c r="AA27" s="24"/>
      <c r="AB27" s="24"/>
      <c r="AC27" s="24"/>
      <c r="AD27" s="24"/>
      <c r="AE27" s="17">
        <f t="shared" si="5"/>
        <v>0</v>
      </c>
      <c r="AF27" s="17">
        <f t="shared" si="5"/>
        <v>0</v>
      </c>
      <c r="AG27" s="17">
        <f t="shared" si="5"/>
        <v>0</v>
      </c>
      <c r="AH27" s="17">
        <f t="shared" si="5"/>
        <v>0</v>
      </c>
      <c r="AI27" s="17">
        <f t="shared" si="5"/>
        <v>0</v>
      </c>
      <c r="AJ27" s="21">
        <f t="shared" si="15"/>
        <v>0</v>
      </c>
      <c r="AK27" s="26">
        <f t="shared" si="7"/>
        <v>0</v>
      </c>
      <c r="AL27" s="27">
        <f t="shared" si="8"/>
        <v>0.03</v>
      </c>
      <c r="AM27" s="28">
        <f t="shared" si="9"/>
        <v>0</v>
      </c>
      <c r="AN27" s="28">
        <f t="shared" si="10"/>
        <v>0</v>
      </c>
      <c r="AO27" s="35">
        <f>'8月'!AO27+'8月'!AQ27</f>
        <v>0</v>
      </c>
      <c r="AP27" s="28">
        <f t="shared" si="11"/>
        <v>0</v>
      </c>
      <c r="AQ27" s="15"/>
      <c r="AR27" s="35">
        <f t="shared" si="12"/>
        <v>0</v>
      </c>
      <c r="AS27" s="35">
        <f t="shared" si="13"/>
        <v>0</v>
      </c>
    </row>
    <row r="28" ht="19.5" customHeight="1" spans="1:45">
      <c r="A28" s="15"/>
      <c r="B28" s="15"/>
      <c r="C28" s="15"/>
      <c r="D28" s="15"/>
      <c r="E28" s="16">
        <f>'8月'!G28</f>
        <v>0</v>
      </c>
      <c r="F28" s="15"/>
      <c r="G28" s="16">
        <f t="shared" si="2"/>
        <v>0</v>
      </c>
      <c r="H28" s="17">
        <f>'8月'!P28</f>
        <v>0</v>
      </c>
      <c r="I28" s="17">
        <f>'8月'!Q28</f>
        <v>0</v>
      </c>
      <c r="J28" s="17">
        <f>'8月'!R28</f>
        <v>0</v>
      </c>
      <c r="K28" s="17">
        <f>'8月'!S28</f>
        <v>0</v>
      </c>
      <c r="L28" s="15"/>
      <c r="M28" s="15"/>
      <c r="N28" s="15"/>
      <c r="O28" s="15"/>
      <c r="P28" s="17">
        <f t="shared" si="3"/>
        <v>0</v>
      </c>
      <c r="Q28" s="17">
        <f t="shared" si="3"/>
        <v>0</v>
      </c>
      <c r="R28" s="17">
        <f t="shared" si="3"/>
        <v>0</v>
      </c>
      <c r="S28" s="17">
        <f t="shared" si="3"/>
        <v>0</v>
      </c>
      <c r="T28" s="21">
        <f t="shared" si="14"/>
        <v>0</v>
      </c>
      <c r="U28" s="22">
        <f>'8月'!AE28</f>
        <v>0</v>
      </c>
      <c r="V28" s="22">
        <f>'8月'!AF28</f>
        <v>0</v>
      </c>
      <c r="W28" s="22">
        <f>'8月'!AG28</f>
        <v>0</v>
      </c>
      <c r="X28" s="22">
        <f>'8月'!AH28</f>
        <v>0</v>
      </c>
      <c r="Y28" s="22">
        <f>'8月'!AI28</f>
        <v>0</v>
      </c>
      <c r="Z28" s="24"/>
      <c r="AA28" s="24"/>
      <c r="AB28" s="24"/>
      <c r="AC28" s="24"/>
      <c r="AD28" s="24"/>
      <c r="AE28" s="17">
        <f t="shared" si="5"/>
        <v>0</v>
      </c>
      <c r="AF28" s="17">
        <f t="shared" si="5"/>
        <v>0</v>
      </c>
      <c r="AG28" s="17">
        <f t="shared" si="5"/>
        <v>0</v>
      </c>
      <c r="AH28" s="17">
        <f t="shared" si="5"/>
        <v>0</v>
      </c>
      <c r="AI28" s="17">
        <f t="shared" si="5"/>
        <v>0</v>
      </c>
      <c r="AJ28" s="21">
        <f t="shared" si="15"/>
        <v>0</v>
      </c>
      <c r="AK28" s="26">
        <f t="shared" si="7"/>
        <v>0</v>
      </c>
      <c r="AL28" s="27">
        <f t="shared" si="8"/>
        <v>0.03</v>
      </c>
      <c r="AM28" s="28">
        <f t="shared" si="9"/>
        <v>0</v>
      </c>
      <c r="AN28" s="28">
        <f t="shared" si="10"/>
        <v>0</v>
      </c>
      <c r="AO28" s="35">
        <f>'8月'!AO28+'8月'!AQ28</f>
        <v>0</v>
      </c>
      <c r="AP28" s="28">
        <f t="shared" si="11"/>
        <v>0</v>
      </c>
      <c r="AQ28" s="15"/>
      <c r="AR28" s="35">
        <f t="shared" si="12"/>
        <v>0</v>
      </c>
      <c r="AS28" s="35">
        <f t="shared" si="13"/>
        <v>0</v>
      </c>
    </row>
    <row r="29" ht="19.5" customHeight="1" spans="1:45">
      <c r="A29" s="15"/>
      <c r="B29" s="15"/>
      <c r="C29" s="15"/>
      <c r="D29" s="15"/>
      <c r="E29" s="16">
        <f>'8月'!G29</f>
        <v>0</v>
      </c>
      <c r="F29" s="15"/>
      <c r="G29" s="16">
        <f t="shared" si="2"/>
        <v>0</v>
      </c>
      <c r="H29" s="17">
        <f>'8月'!P29</f>
        <v>0</v>
      </c>
      <c r="I29" s="17">
        <f>'8月'!Q29</f>
        <v>0</v>
      </c>
      <c r="J29" s="17">
        <f>'8月'!R29</f>
        <v>0</v>
      </c>
      <c r="K29" s="17">
        <f>'8月'!S29</f>
        <v>0</v>
      </c>
      <c r="L29" s="15"/>
      <c r="M29" s="15"/>
      <c r="N29" s="15"/>
      <c r="O29" s="15"/>
      <c r="P29" s="17">
        <f t="shared" si="3"/>
        <v>0</v>
      </c>
      <c r="Q29" s="17">
        <f t="shared" si="3"/>
        <v>0</v>
      </c>
      <c r="R29" s="17">
        <f t="shared" si="3"/>
        <v>0</v>
      </c>
      <c r="S29" s="17">
        <f t="shared" si="3"/>
        <v>0</v>
      </c>
      <c r="T29" s="21">
        <f t="shared" si="14"/>
        <v>0</v>
      </c>
      <c r="U29" s="22">
        <f>'8月'!AE29</f>
        <v>0</v>
      </c>
      <c r="V29" s="22">
        <f>'8月'!AF29</f>
        <v>0</v>
      </c>
      <c r="W29" s="22">
        <f>'8月'!AG29</f>
        <v>0</v>
      </c>
      <c r="X29" s="22">
        <f>'8月'!AH29</f>
        <v>0</v>
      </c>
      <c r="Y29" s="22">
        <f>'8月'!AI29</f>
        <v>0</v>
      </c>
      <c r="Z29" s="24"/>
      <c r="AA29" s="24"/>
      <c r="AB29" s="24"/>
      <c r="AC29" s="24"/>
      <c r="AD29" s="24"/>
      <c r="AE29" s="17">
        <f t="shared" si="5"/>
        <v>0</v>
      </c>
      <c r="AF29" s="17">
        <f t="shared" si="5"/>
        <v>0</v>
      </c>
      <c r="AG29" s="17">
        <f t="shared" si="5"/>
        <v>0</v>
      </c>
      <c r="AH29" s="17">
        <f t="shared" si="5"/>
        <v>0</v>
      </c>
      <c r="AI29" s="17">
        <f t="shared" si="5"/>
        <v>0</v>
      </c>
      <c r="AJ29" s="21">
        <f t="shared" si="15"/>
        <v>0</v>
      </c>
      <c r="AK29" s="26">
        <f t="shared" si="7"/>
        <v>0</v>
      </c>
      <c r="AL29" s="27">
        <f t="shared" si="8"/>
        <v>0.03</v>
      </c>
      <c r="AM29" s="28">
        <f t="shared" si="9"/>
        <v>0</v>
      </c>
      <c r="AN29" s="28">
        <f t="shared" si="10"/>
        <v>0</v>
      </c>
      <c r="AO29" s="35">
        <f>'8月'!AO29+'8月'!AQ29</f>
        <v>0</v>
      </c>
      <c r="AP29" s="28">
        <f t="shared" si="11"/>
        <v>0</v>
      </c>
      <c r="AQ29" s="15"/>
      <c r="AR29" s="35">
        <f t="shared" si="12"/>
        <v>0</v>
      </c>
      <c r="AS29" s="35">
        <f t="shared" si="13"/>
        <v>0</v>
      </c>
    </row>
    <row r="30" ht="19.5" customHeight="1" spans="1:45">
      <c r="A30" s="15"/>
      <c r="B30" s="15"/>
      <c r="C30" s="15"/>
      <c r="D30" s="15"/>
      <c r="E30" s="16">
        <f>'8月'!G30</f>
        <v>0</v>
      </c>
      <c r="F30" s="15"/>
      <c r="G30" s="16">
        <f t="shared" si="2"/>
        <v>0</v>
      </c>
      <c r="H30" s="17">
        <f>'8月'!P30</f>
        <v>0</v>
      </c>
      <c r="I30" s="17">
        <f>'8月'!Q30</f>
        <v>0</v>
      </c>
      <c r="J30" s="17">
        <f>'8月'!R30</f>
        <v>0</v>
      </c>
      <c r="K30" s="17">
        <f>'8月'!S30</f>
        <v>0</v>
      </c>
      <c r="L30" s="15"/>
      <c r="M30" s="15"/>
      <c r="N30" s="15"/>
      <c r="O30" s="15"/>
      <c r="P30" s="17">
        <f t="shared" si="3"/>
        <v>0</v>
      </c>
      <c r="Q30" s="17">
        <f t="shared" si="3"/>
        <v>0</v>
      </c>
      <c r="R30" s="17">
        <f t="shared" si="3"/>
        <v>0</v>
      </c>
      <c r="S30" s="17">
        <f t="shared" si="3"/>
        <v>0</v>
      </c>
      <c r="T30" s="21">
        <f t="shared" si="14"/>
        <v>0</v>
      </c>
      <c r="U30" s="22">
        <f>'8月'!AE30</f>
        <v>0</v>
      </c>
      <c r="V30" s="22">
        <f>'8月'!AF30</f>
        <v>0</v>
      </c>
      <c r="W30" s="22">
        <f>'8月'!AG30</f>
        <v>0</v>
      </c>
      <c r="X30" s="22">
        <f>'8月'!AH30</f>
        <v>0</v>
      </c>
      <c r="Y30" s="22">
        <f>'8月'!AI30</f>
        <v>0</v>
      </c>
      <c r="Z30" s="24"/>
      <c r="AA30" s="24"/>
      <c r="AB30" s="24"/>
      <c r="AC30" s="24"/>
      <c r="AD30" s="24"/>
      <c r="AE30" s="17">
        <f t="shared" si="5"/>
        <v>0</v>
      </c>
      <c r="AF30" s="17">
        <f t="shared" si="5"/>
        <v>0</v>
      </c>
      <c r="AG30" s="17">
        <f t="shared" si="5"/>
        <v>0</v>
      </c>
      <c r="AH30" s="17">
        <f t="shared" si="5"/>
        <v>0</v>
      </c>
      <c r="AI30" s="17">
        <f t="shared" si="5"/>
        <v>0</v>
      </c>
      <c r="AJ30" s="21">
        <f t="shared" si="15"/>
        <v>0</v>
      </c>
      <c r="AK30" s="26">
        <f t="shared" si="7"/>
        <v>0</v>
      </c>
      <c r="AL30" s="27">
        <f t="shared" si="8"/>
        <v>0.03</v>
      </c>
      <c r="AM30" s="28">
        <f t="shared" si="9"/>
        <v>0</v>
      </c>
      <c r="AN30" s="28">
        <f t="shared" si="10"/>
        <v>0</v>
      </c>
      <c r="AO30" s="35">
        <f>'8月'!AO30+'8月'!AQ30</f>
        <v>0</v>
      </c>
      <c r="AP30" s="28">
        <f t="shared" si="11"/>
        <v>0</v>
      </c>
      <c r="AQ30" s="15"/>
      <c r="AR30" s="35">
        <f t="shared" si="12"/>
        <v>0</v>
      </c>
      <c r="AS30" s="35">
        <f t="shared" si="13"/>
        <v>0</v>
      </c>
    </row>
    <row r="31" ht="19.5" customHeight="1" spans="1:45">
      <c r="A31" s="15"/>
      <c r="B31" s="15"/>
      <c r="C31" s="15"/>
      <c r="D31" s="15"/>
      <c r="E31" s="16">
        <f>'8月'!G31</f>
        <v>0</v>
      </c>
      <c r="F31" s="15"/>
      <c r="G31" s="16">
        <f t="shared" si="2"/>
        <v>0</v>
      </c>
      <c r="H31" s="17">
        <f>'8月'!P31</f>
        <v>0</v>
      </c>
      <c r="I31" s="17">
        <f>'8月'!Q31</f>
        <v>0</v>
      </c>
      <c r="J31" s="17">
        <f>'8月'!R31</f>
        <v>0</v>
      </c>
      <c r="K31" s="17">
        <f>'8月'!S31</f>
        <v>0</v>
      </c>
      <c r="L31" s="15"/>
      <c r="M31" s="15"/>
      <c r="N31" s="15"/>
      <c r="O31" s="15"/>
      <c r="P31" s="17">
        <f t="shared" si="3"/>
        <v>0</v>
      </c>
      <c r="Q31" s="17">
        <f t="shared" si="3"/>
        <v>0</v>
      </c>
      <c r="R31" s="17">
        <f t="shared" si="3"/>
        <v>0</v>
      </c>
      <c r="S31" s="17">
        <f t="shared" si="3"/>
        <v>0</v>
      </c>
      <c r="T31" s="21">
        <f t="shared" si="14"/>
        <v>0</v>
      </c>
      <c r="U31" s="22">
        <f>'8月'!AE31</f>
        <v>0</v>
      </c>
      <c r="V31" s="22">
        <f>'8月'!AF31</f>
        <v>0</v>
      </c>
      <c r="W31" s="22">
        <f>'8月'!AG31</f>
        <v>0</v>
      </c>
      <c r="X31" s="22">
        <f>'8月'!AH31</f>
        <v>0</v>
      </c>
      <c r="Y31" s="22">
        <f>'8月'!AI31</f>
        <v>0</v>
      </c>
      <c r="Z31" s="24"/>
      <c r="AA31" s="24"/>
      <c r="AB31" s="24"/>
      <c r="AC31" s="24"/>
      <c r="AD31" s="24"/>
      <c r="AE31" s="17">
        <f t="shared" si="5"/>
        <v>0</v>
      </c>
      <c r="AF31" s="17">
        <f t="shared" si="5"/>
        <v>0</v>
      </c>
      <c r="AG31" s="17">
        <f t="shared" si="5"/>
        <v>0</v>
      </c>
      <c r="AH31" s="17">
        <f t="shared" si="5"/>
        <v>0</v>
      </c>
      <c r="AI31" s="17">
        <f t="shared" si="5"/>
        <v>0</v>
      </c>
      <c r="AJ31" s="21">
        <f t="shared" si="15"/>
        <v>0</v>
      </c>
      <c r="AK31" s="26">
        <f t="shared" si="7"/>
        <v>0</v>
      </c>
      <c r="AL31" s="27">
        <f t="shared" si="8"/>
        <v>0.03</v>
      </c>
      <c r="AM31" s="28">
        <f t="shared" si="9"/>
        <v>0</v>
      </c>
      <c r="AN31" s="28">
        <f t="shared" si="10"/>
        <v>0</v>
      </c>
      <c r="AO31" s="35">
        <f>'8月'!AO31+'8月'!AQ31</f>
        <v>0</v>
      </c>
      <c r="AP31" s="28">
        <f t="shared" si="11"/>
        <v>0</v>
      </c>
      <c r="AQ31" s="15"/>
      <c r="AR31" s="35">
        <f t="shared" si="12"/>
        <v>0</v>
      </c>
      <c r="AS31" s="35">
        <f t="shared" si="13"/>
        <v>0</v>
      </c>
    </row>
    <row r="32" ht="19.5" customHeight="1" spans="1:45">
      <c r="A32" s="15"/>
      <c r="B32" s="15"/>
      <c r="C32" s="15"/>
      <c r="D32" s="15"/>
      <c r="E32" s="16">
        <f>'8月'!G32</f>
        <v>0</v>
      </c>
      <c r="F32" s="15"/>
      <c r="G32" s="16">
        <f t="shared" si="2"/>
        <v>0</v>
      </c>
      <c r="H32" s="17">
        <f>'8月'!P32</f>
        <v>0</v>
      </c>
      <c r="I32" s="17">
        <f>'8月'!Q32</f>
        <v>0</v>
      </c>
      <c r="J32" s="17">
        <f>'8月'!R32</f>
        <v>0</v>
      </c>
      <c r="K32" s="17">
        <f>'8月'!S32</f>
        <v>0</v>
      </c>
      <c r="L32" s="15"/>
      <c r="M32" s="15"/>
      <c r="N32" s="15"/>
      <c r="O32" s="15"/>
      <c r="P32" s="17">
        <f t="shared" si="3"/>
        <v>0</v>
      </c>
      <c r="Q32" s="17">
        <f t="shared" si="3"/>
        <v>0</v>
      </c>
      <c r="R32" s="17">
        <f t="shared" si="3"/>
        <v>0</v>
      </c>
      <c r="S32" s="17">
        <f t="shared" si="3"/>
        <v>0</v>
      </c>
      <c r="T32" s="21">
        <f t="shared" si="14"/>
        <v>0</v>
      </c>
      <c r="U32" s="22">
        <f>'8月'!AE32</f>
        <v>0</v>
      </c>
      <c r="V32" s="22">
        <f>'8月'!AF32</f>
        <v>0</v>
      </c>
      <c r="W32" s="22">
        <f>'8月'!AG32</f>
        <v>0</v>
      </c>
      <c r="X32" s="22">
        <f>'8月'!AH32</f>
        <v>0</v>
      </c>
      <c r="Y32" s="22">
        <f>'8月'!AI32</f>
        <v>0</v>
      </c>
      <c r="Z32" s="24"/>
      <c r="AA32" s="24"/>
      <c r="AB32" s="24"/>
      <c r="AC32" s="24"/>
      <c r="AD32" s="24"/>
      <c r="AE32" s="17">
        <f t="shared" si="5"/>
        <v>0</v>
      </c>
      <c r="AF32" s="17">
        <f t="shared" si="5"/>
        <v>0</v>
      </c>
      <c r="AG32" s="17">
        <f t="shared" si="5"/>
        <v>0</v>
      </c>
      <c r="AH32" s="17">
        <f t="shared" si="5"/>
        <v>0</v>
      </c>
      <c r="AI32" s="17">
        <f t="shared" si="5"/>
        <v>0</v>
      </c>
      <c r="AJ32" s="21">
        <f t="shared" si="15"/>
        <v>0</v>
      </c>
      <c r="AK32" s="26">
        <f t="shared" si="7"/>
        <v>0</v>
      </c>
      <c r="AL32" s="27">
        <f t="shared" si="8"/>
        <v>0.03</v>
      </c>
      <c r="AM32" s="28">
        <f t="shared" si="9"/>
        <v>0</v>
      </c>
      <c r="AN32" s="28">
        <f t="shared" si="10"/>
        <v>0</v>
      </c>
      <c r="AO32" s="35">
        <f>'8月'!AO32+'8月'!AQ32</f>
        <v>0</v>
      </c>
      <c r="AP32" s="28">
        <f t="shared" si="11"/>
        <v>0</v>
      </c>
      <c r="AQ32" s="15"/>
      <c r="AR32" s="35">
        <f t="shared" si="12"/>
        <v>0</v>
      </c>
      <c r="AS32" s="35">
        <f t="shared" si="13"/>
        <v>0</v>
      </c>
    </row>
    <row r="33" ht="19.5" customHeight="1" spans="1:45">
      <c r="A33" s="15"/>
      <c r="B33" s="15"/>
      <c r="C33" s="15"/>
      <c r="D33" s="15"/>
      <c r="E33" s="16">
        <f>'8月'!G33</f>
        <v>0</v>
      </c>
      <c r="F33" s="15"/>
      <c r="G33" s="16">
        <f t="shared" si="2"/>
        <v>0</v>
      </c>
      <c r="H33" s="17">
        <f>'8月'!P33</f>
        <v>0</v>
      </c>
      <c r="I33" s="17">
        <f>'8月'!Q33</f>
        <v>0</v>
      </c>
      <c r="J33" s="17">
        <f>'8月'!R33</f>
        <v>0</v>
      </c>
      <c r="K33" s="17">
        <f>'8月'!S33</f>
        <v>0</v>
      </c>
      <c r="L33" s="15"/>
      <c r="M33" s="15"/>
      <c r="N33" s="15"/>
      <c r="O33" s="15"/>
      <c r="P33" s="17">
        <f t="shared" si="3"/>
        <v>0</v>
      </c>
      <c r="Q33" s="17">
        <f t="shared" si="3"/>
        <v>0</v>
      </c>
      <c r="R33" s="17">
        <f t="shared" si="3"/>
        <v>0</v>
      </c>
      <c r="S33" s="17">
        <f t="shared" si="3"/>
        <v>0</v>
      </c>
      <c r="T33" s="21">
        <f t="shared" si="14"/>
        <v>0</v>
      </c>
      <c r="U33" s="22">
        <f>'8月'!AE33</f>
        <v>0</v>
      </c>
      <c r="V33" s="22">
        <f>'8月'!AF33</f>
        <v>0</v>
      </c>
      <c r="W33" s="22">
        <f>'8月'!AG33</f>
        <v>0</v>
      </c>
      <c r="X33" s="22">
        <f>'8月'!AH33</f>
        <v>0</v>
      </c>
      <c r="Y33" s="22">
        <f>'8月'!AI33</f>
        <v>0</v>
      </c>
      <c r="Z33" s="24"/>
      <c r="AA33" s="24"/>
      <c r="AB33" s="24"/>
      <c r="AC33" s="24"/>
      <c r="AD33" s="24"/>
      <c r="AE33" s="17">
        <f t="shared" si="5"/>
        <v>0</v>
      </c>
      <c r="AF33" s="17">
        <f t="shared" si="5"/>
        <v>0</v>
      </c>
      <c r="AG33" s="17">
        <f t="shared" si="5"/>
        <v>0</v>
      </c>
      <c r="AH33" s="17">
        <f t="shared" si="5"/>
        <v>0</v>
      </c>
      <c r="AI33" s="17">
        <f t="shared" si="5"/>
        <v>0</v>
      </c>
      <c r="AJ33" s="21">
        <f t="shared" si="15"/>
        <v>0</v>
      </c>
      <c r="AK33" s="26">
        <f t="shared" si="7"/>
        <v>0</v>
      </c>
      <c r="AL33" s="27">
        <f t="shared" si="8"/>
        <v>0.03</v>
      </c>
      <c r="AM33" s="28">
        <f t="shared" si="9"/>
        <v>0</v>
      </c>
      <c r="AN33" s="28">
        <f t="shared" si="10"/>
        <v>0</v>
      </c>
      <c r="AO33" s="35">
        <f>'8月'!AO33+'8月'!AQ33</f>
        <v>0</v>
      </c>
      <c r="AP33" s="28">
        <f t="shared" si="11"/>
        <v>0</v>
      </c>
      <c r="AQ33" s="15"/>
      <c r="AR33" s="35">
        <f t="shared" si="12"/>
        <v>0</v>
      </c>
      <c r="AS33" s="35">
        <f t="shared" si="13"/>
        <v>0</v>
      </c>
    </row>
    <row r="34" ht="19.5" customHeight="1" spans="1:45">
      <c r="A34" s="15"/>
      <c r="B34" s="15"/>
      <c r="C34" s="15"/>
      <c r="D34" s="15"/>
      <c r="E34" s="16">
        <f>'8月'!G34</f>
        <v>0</v>
      </c>
      <c r="F34" s="15"/>
      <c r="G34" s="16">
        <f t="shared" si="2"/>
        <v>0</v>
      </c>
      <c r="H34" s="17">
        <f>'8月'!P34</f>
        <v>0</v>
      </c>
      <c r="I34" s="17">
        <f>'8月'!Q34</f>
        <v>0</v>
      </c>
      <c r="J34" s="17">
        <f>'8月'!R34</f>
        <v>0</v>
      </c>
      <c r="K34" s="17">
        <f>'8月'!S34</f>
        <v>0</v>
      </c>
      <c r="L34" s="15"/>
      <c r="M34" s="15"/>
      <c r="N34" s="15"/>
      <c r="O34" s="15"/>
      <c r="P34" s="17">
        <f t="shared" si="3"/>
        <v>0</v>
      </c>
      <c r="Q34" s="17">
        <f t="shared" si="3"/>
        <v>0</v>
      </c>
      <c r="R34" s="17">
        <f t="shared" si="3"/>
        <v>0</v>
      </c>
      <c r="S34" s="17">
        <f t="shared" si="3"/>
        <v>0</v>
      </c>
      <c r="T34" s="21">
        <f t="shared" si="14"/>
        <v>0</v>
      </c>
      <c r="U34" s="22">
        <f>'8月'!AE34</f>
        <v>0</v>
      </c>
      <c r="V34" s="22">
        <f>'8月'!AF34</f>
        <v>0</v>
      </c>
      <c r="W34" s="22">
        <f>'8月'!AG34</f>
        <v>0</v>
      </c>
      <c r="X34" s="22">
        <f>'8月'!AH34</f>
        <v>0</v>
      </c>
      <c r="Y34" s="22">
        <f>'8月'!AI34</f>
        <v>0</v>
      </c>
      <c r="Z34" s="24"/>
      <c r="AA34" s="24"/>
      <c r="AB34" s="24"/>
      <c r="AC34" s="24"/>
      <c r="AD34" s="24"/>
      <c r="AE34" s="17">
        <f t="shared" si="5"/>
        <v>0</v>
      </c>
      <c r="AF34" s="17">
        <f t="shared" si="5"/>
        <v>0</v>
      </c>
      <c r="AG34" s="17">
        <f t="shared" si="5"/>
        <v>0</v>
      </c>
      <c r="AH34" s="17">
        <f t="shared" si="5"/>
        <v>0</v>
      </c>
      <c r="AI34" s="17">
        <f t="shared" si="5"/>
        <v>0</v>
      </c>
      <c r="AJ34" s="21">
        <f t="shared" si="15"/>
        <v>0</v>
      </c>
      <c r="AK34" s="26">
        <f t="shared" si="7"/>
        <v>0</v>
      </c>
      <c r="AL34" s="27">
        <f t="shared" si="8"/>
        <v>0.03</v>
      </c>
      <c r="AM34" s="28">
        <f t="shared" si="9"/>
        <v>0</v>
      </c>
      <c r="AN34" s="28">
        <f t="shared" si="10"/>
        <v>0</v>
      </c>
      <c r="AO34" s="35">
        <f>'8月'!AO34+'8月'!AQ34</f>
        <v>0</v>
      </c>
      <c r="AP34" s="28">
        <f t="shared" si="11"/>
        <v>0</v>
      </c>
      <c r="AQ34" s="15"/>
      <c r="AR34" s="35">
        <f t="shared" si="12"/>
        <v>0</v>
      </c>
      <c r="AS34" s="35">
        <f t="shared" si="13"/>
        <v>0</v>
      </c>
    </row>
    <row r="35" ht="19.5" customHeight="1" spans="1:45">
      <c r="A35" s="15"/>
      <c r="B35" s="15"/>
      <c r="C35" s="15"/>
      <c r="D35" s="15"/>
      <c r="E35" s="15"/>
      <c r="F35" s="15"/>
      <c r="G35" s="15">
        <f t="shared" ref="G35" si="16">F35</f>
        <v>0</v>
      </c>
      <c r="H35" s="17">
        <f>'8月'!P35</f>
        <v>0</v>
      </c>
      <c r="I35" s="17">
        <f>'8月'!Q35</f>
        <v>0</v>
      </c>
      <c r="J35" s="17">
        <f>'8月'!R35</f>
        <v>0</v>
      </c>
      <c r="K35" s="17">
        <f>'8月'!S35</f>
        <v>0</v>
      </c>
      <c r="L35" s="15"/>
      <c r="M35" s="15"/>
      <c r="N35" s="15"/>
      <c r="O35" s="15"/>
      <c r="P35" s="15"/>
      <c r="Q35" s="15"/>
      <c r="R35" s="15"/>
      <c r="S35" s="15"/>
      <c r="T35" s="15">
        <f t="shared" si="14"/>
        <v>0</v>
      </c>
      <c r="U35" s="22">
        <f>'8月'!AE35</f>
        <v>0</v>
      </c>
      <c r="V35" s="22">
        <f>'8月'!AF35</f>
        <v>0</v>
      </c>
      <c r="W35" s="22">
        <f>'8月'!AG35</f>
        <v>0</v>
      </c>
      <c r="X35" s="22">
        <f>'8月'!AH35</f>
        <v>0</v>
      </c>
      <c r="Y35" s="22">
        <f>'8月'!AI35</f>
        <v>0</v>
      </c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>
        <f t="shared" si="15"/>
        <v>0</v>
      </c>
      <c r="AK35" s="15"/>
      <c r="AL35" s="29"/>
      <c r="AM35" s="15"/>
      <c r="AN35" s="15"/>
      <c r="AO35" s="15"/>
      <c r="AP35" s="15"/>
      <c r="AQ35" s="15"/>
      <c r="AR35" s="15"/>
      <c r="AS35" s="15"/>
    </row>
    <row r="36" ht="19.5" customHeight="1" spans="1:1">
      <c r="A36" s="18" t="s">
        <v>36</v>
      </c>
    </row>
  </sheetData>
  <mergeCells count="27">
    <mergeCell ref="A1:AS1"/>
    <mergeCell ref="E2:G2"/>
    <mergeCell ref="H2:T2"/>
    <mergeCell ref="U2:AJ2"/>
    <mergeCell ref="AO2:AR2"/>
    <mergeCell ref="H3:K3"/>
    <mergeCell ref="L3:O3"/>
    <mergeCell ref="P3:S3"/>
    <mergeCell ref="U3:Y3"/>
    <mergeCell ref="Z3:AD3"/>
    <mergeCell ref="AE3:AI3"/>
    <mergeCell ref="A2:A4"/>
    <mergeCell ref="B2:B4"/>
    <mergeCell ref="C2:C4"/>
    <mergeCell ref="D2:D4"/>
    <mergeCell ref="E3:E4"/>
    <mergeCell ref="F3:F4"/>
    <mergeCell ref="G3:G4"/>
    <mergeCell ref="AK2:AK4"/>
    <mergeCell ref="AL2:AL4"/>
    <mergeCell ref="AM2:AM4"/>
    <mergeCell ref="AN2:AN4"/>
    <mergeCell ref="AO3:AO4"/>
    <mergeCell ref="AP3:AP4"/>
    <mergeCell ref="AQ3:AQ4"/>
    <mergeCell ref="AR3:AR4"/>
    <mergeCell ref="AS2:AS4"/>
  </mergeCells>
  <pageMargins left="0.699305555555556" right="0.699305555555556" top="0.75" bottom="0.75" header="0.3" footer="0.3"/>
  <headerFooter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36"/>
  <sheetViews>
    <sheetView workbookViewId="0">
      <pane xSplit="7" ySplit="4" topLeftCell="N5" activePane="bottomRight" state="frozen"/>
      <selection/>
      <selection pane="topRight"/>
      <selection pane="bottomLeft"/>
      <selection pane="bottomRight" activeCell="A1" sqref="A1:AS1"/>
    </sheetView>
  </sheetViews>
  <sheetFormatPr defaultColWidth="9" defaultRowHeight="13.5"/>
  <cols>
    <col min="1" max="4" width="9" style="3"/>
    <col min="5" max="7" width="10.5" style="3" customWidth="1"/>
    <col min="8" max="14" width="9" style="3"/>
    <col min="15" max="30" width="10.875" style="3" customWidth="1"/>
    <col min="31" max="31" width="10.25" style="3" customWidth="1"/>
    <col min="32" max="36" width="9" style="3"/>
    <col min="37" max="37" width="14.75" style="3" customWidth="1"/>
    <col min="38" max="38" width="9" style="4"/>
    <col min="39" max="44" width="9" style="3"/>
    <col min="45" max="45" width="13" style="3" customWidth="1"/>
    <col min="46" max="16384" width="9" style="3"/>
  </cols>
  <sheetData>
    <row r="1" ht="31.5" customHeight="1" spans="1:45">
      <c r="A1" s="5" t="s">
        <v>37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</row>
    <row r="2" s="1" customFormat="1" ht="23.25" customHeight="1" spans="1:45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8"/>
      <c r="G2" s="9"/>
      <c r="H2" s="7" t="s">
        <v>6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9"/>
      <c r="U2" s="7" t="s">
        <v>7</v>
      </c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9"/>
      <c r="AK2" s="6" t="s">
        <v>8</v>
      </c>
      <c r="AL2" s="25" t="s">
        <v>9</v>
      </c>
      <c r="AM2" s="6" t="s">
        <v>10</v>
      </c>
      <c r="AN2" s="6" t="s">
        <v>11</v>
      </c>
      <c r="AO2" s="30" t="s">
        <v>12</v>
      </c>
      <c r="AP2" s="31"/>
      <c r="AQ2" s="31"/>
      <c r="AR2" s="32"/>
      <c r="AS2" s="6" t="s">
        <v>13</v>
      </c>
    </row>
    <row r="3" s="1" customFormat="1" ht="23.25" customHeight="1" spans="1:45">
      <c r="A3" s="6"/>
      <c r="B3" s="6"/>
      <c r="C3" s="6"/>
      <c r="D3" s="6"/>
      <c r="E3" s="10" t="s">
        <v>14</v>
      </c>
      <c r="F3" s="11" t="s">
        <v>15</v>
      </c>
      <c r="G3" s="12" t="s">
        <v>16</v>
      </c>
      <c r="H3" s="13" t="s">
        <v>17</v>
      </c>
      <c r="I3" s="8"/>
      <c r="J3" s="8"/>
      <c r="K3" s="8"/>
      <c r="L3" s="19" t="s">
        <v>18</v>
      </c>
      <c r="M3" s="8"/>
      <c r="N3" s="8"/>
      <c r="O3" s="8"/>
      <c r="P3" s="19" t="s">
        <v>19</v>
      </c>
      <c r="Q3" s="8"/>
      <c r="R3" s="8"/>
      <c r="S3" s="8"/>
      <c r="T3" s="9"/>
      <c r="U3" s="13" t="s">
        <v>20</v>
      </c>
      <c r="V3" s="8"/>
      <c r="W3" s="8"/>
      <c r="X3" s="8"/>
      <c r="Y3" s="9"/>
      <c r="Z3" s="13" t="s">
        <v>21</v>
      </c>
      <c r="AA3" s="8"/>
      <c r="AB3" s="8"/>
      <c r="AC3" s="8"/>
      <c r="AD3" s="9"/>
      <c r="AE3" s="13" t="s">
        <v>19</v>
      </c>
      <c r="AF3" s="8"/>
      <c r="AG3" s="8"/>
      <c r="AH3" s="8"/>
      <c r="AI3" s="9"/>
      <c r="AJ3" s="6"/>
      <c r="AK3" s="6"/>
      <c r="AL3" s="25"/>
      <c r="AM3" s="6"/>
      <c r="AN3" s="6"/>
      <c r="AO3" s="12" t="s">
        <v>22</v>
      </c>
      <c r="AP3" s="12" t="s">
        <v>23</v>
      </c>
      <c r="AQ3" s="10" t="s">
        <v>24</v>
      </c>
      <c r="AR3" s="11" t="s">
        <v>25</v>
      </c>
      <c r="AS3" s="6"/>
    </row>
    <row r="4" s="2" customFormat="1" ht="37.5" customHeight="1" spans="1:45">
      <c r="A4" s="6"/>
      <c r="B4" s="6"/>
      <c r="C4" s="6"/>
      <c r="D4" s="6"/>
      <c r="E4" s="14"/>
      <c r="F4" s="14"/>
      <c r="G4" s="14"/>
      <c r="H4" s="6" t="s">
        <v>26</v>
      </c>
      <c r="I4" s="6" t="s">
        <v>27</v>
      </c>
      <c r="J4" s="6" t="s">
        <v>28</v>
      </c>
      <c r="K4" s="6" t="s">
        <v>29</v>
      </c>
      <c r="L4" s="6" t="s">
        <v>26</v>
      </c>
      <c r="M4" s="6" t="s">
        <v>27</v>
      </c>
      <c r="N4" s="6" t="s">
        <v>28</v>
      </c>
      <c r="O4" s="6" t="s">
        <v>29</v>
      </c>
      <c r="P4" s="6" t="s">
        <v>26</v>
      </c>
      <c r="Q4" s="6" t="s">
        <v>27</v>
      </c>
      <c r="R4" s="6" t="s">
        <v>28</v>
      </c>
      <c r="S4" s="6" t="s">
        <v>29</v>
      </c>
      <c r="T4" s="6" t="s">
        <v>30</v>
      </c>
      <c r="U4" s="6" t="s">
        <v>31</v>
      </c>
      <c r="V4" s="6" t="s">
        <v>32</v>
      </c>
      <c r="W4" s="6" t="s">
        <v>33</v>
      </c>
      <c r="X4" s="6" t="s">
        <v>34</v>
      </c>
      <c r="Y4" s="6" t="s">
        <v>35</v>
      </c>
      <c r="Z4" s="6" t="s">
        <v>31</v>
      </c>
      <c r="AA4" s="6" t="s">
        <v>32</v>
      </c>
      <c r="AB4" s="6" t="s">
        <v>33</v>
      </c>
      <c r="AC4" s="6" t="s">
        <v>34</v>
      </c>
      <c r="AD4" s="6" t="s">
        <v>35</v>
      </c>
      <c r="AE4" s="6" t="s">
        <v>31</v>
      </c>
      <c r="AF4" s="6" t="s">
        <v>32</v>
      </c>
      <c r="AG4" s="6" t="s">
        <v>33</v>
      </c>
      <c r="AH4" s="6" t="s">
        <v>34</v>
      </c>
      <c r="AI4" s="6" t="s">
        <v>35</v>
      </c>
      <c r="AJ4" s="6" t="s">
        <v>30</v>
      </c>
      <c r="AK4" s="6"/>
      <c r="AL4" s="25"/>
      <c r="AM4" s="6"/>
      <c r="AN4" s="6"/>
      <c r="AO4" s="33"/>
      <c r="AP4" s="33"/>
      <c r="AQ4" s="34"/>
      <c r="AR4" s="14"/>
      <c r="AS4" s="6"/>
    </row>
    <row r="5" ht="19.5" customHeight="1" spans="1:45">
      <c r="A5" s="15"/>
      <c r="B5" s="15"/>
      <c r="C5" s="15"/>
      <c r="D5" s="15"/>
      <c r="E5" s="16">
        <f>'9月'!G5</f>
        <v>90000</v>
      </c>
      <c r="F5" s="15">
        <v>10000</v>
      </c>
      <c r="G5" s="16">
        <f>E5+F5</f>
        <v>100000</v>
      </c>
      <c r="H5" s="17">
        <f>'9月'!P5</f>
        <v>8200</v>
      </c>
      <c r="I5" s="17">
        <f>'9月'!Q5</f>
        <v>10400</v>
      </c>
      <c r="J5" s="17">
        <f>'9月'!R5</f>
        <v>5400</v>
      </c>
      <c r="K5" s="17">
        <f>'9月'!S5</f>
        <v>4800</v>
      </c>
      <c r="L5" s="20">
        <f>F5*0.08</f>
        <v>800</v>
      </c>
      <c r="M5" s="20">
        <f>F5*0.01</f>
        <v>100</v>
      </c>
      <c r="N5" s="20">
        <f>F5*0.01</f>
        <v>100</v>
      </c>
      <c r="O5" s="20">
        <f>F5*0.12</f>
        <v>1200</v>
      </c>
      <c r="P5" s="17">
        <f>H5+L5</f>
        <v>9000</v>
      </c>
      <c r="Q5" s="17">
        <f t="shared" ref="Q5:S20" si="0">I5+M5</f>
        <v>10500</v>
      </c>
      <c r="R5" s="17">
        <f t="shared" si="0"/>
        <v>5500</v>
      </c>
      <c r="S5" s="17">
        <f t="shared" si="0"/>
        <v>6000</v>
      </c>
      <c r="T5" s="21">
        <f>SUM(L5:O5)</f>
        <v>2200</v>
      </c>
      <c r="U5" s="22">
        <f>'9月'!AE5</f>
        <v>9000</v>
      </c>
      <c r="V5" s="22">
        <f>'9月'!AF5</f>
        <v>18000</v>
      </c>
      <c r="W5" s="22">
        <f>'9月'!AG5</f>
        <v>9000</v>
      </c>
      <c r="X5" s="22">
        <f>'9月'!AH5</f>
        <v>0</v>
      </c>
      <c r="Y5" s="22">
        <f>'9月'!AI5</f>
        <v>0</v>
      </c>
      <c r="Z5" s="23">
        <v>1000</v>
      </c>
      <c r="AA5" s="23">
        <v>2000</v>
      </c>
      <c r="AB5" s="23">
        <v>1000</v>
      </c>
      <c r="AC5" s="24"/>
      <c r="AD5" s="24"/>
      <c r="AE5" s="17">
        <f>U5+Z5</f>
        <v>10000</v>
      </c>
      <c r="AF5" s="17">
        <f t="shared" ref="AF5:AI20" si="1">V5+AA5</f>
        <v>20000</v>
      </c>
      <c r="AG5" s="17">
        <f t="shared" si="1"/>
        <v>10000</v>
      </c>
      <c r="AH5" s="17">
        <f t="shared" si="1"/>
        <v>0</v>
      </c>
      <c r="AI5" s="17">
        <f t="shared" si="1"/>
        <v>0</v>
      </c>
      <c r="AJ5" s="21">
        <f>SUM(AE5:AI5)</f>
        <v>40000</v>
      </c>
      <c r="AK5" s="26">
        <f>IF(G5-T5-AJ5-5000*10&lt;=0,0,G5-T5-AJ5-5000*10)</f>
        <v>7800</v>
      </c>
      <c r="AL5" s="27">
        <f>IF(AK5&lt;=36000,3%,IF(AK5&lt;=144000,10%,IF(AK5=300000,20%,IF(AK5&lt;=420000,25%,IF(AK5&lt;=660000,30%,IF(AK5&lt;=960000,35%,IF(AK5&gt;960000,45%)))))))</f>
        <v>0.03</v>
      </c>
      <c r="AM5" s="28">
        <f>IF(AL5=3%,0,IF(AL5=10%,2520,IF(AL5=20%,16920,IF(AL5=25%,31920,IF(AL5=30%,52920,IF(AL5=35%,85920,IF(AL5=45%,181920)))))))</f>
        <v>0</v>
      </c>
      <c r="AN5" s="28">
        <f>AK5*AL5-AM5</f>
        <v>234</v>
      </c>
      <c r="AO5" s="35">
        <f>'9月'!AO5+'9月'!AQ5</f>
        <v>798</v>
      </c>
      <c r="AP5" s="28">
        <f>AN5+AO5</f>
        <v>1032</v>
      </c>
      <c r="AQ5" s="15">
        <v>234</v>
      </c>
      <c r="AR5" s="35">
        <f>AP5-AO5-AQ5</f>
        <v>0</v>
      </c>
      <c r="AS5" s="35">
        <f>F5-L5-M5-N5-O5-AN5</f>
        <v>7566</v>
      </c>
    </row>
    <row r="6" ht="19.5" customHeight="1" spans="1:45">
      <c r="A6" s="15"/>
      <c r="B6" s="15"/>
      <c r="C6" s="15"/>
      <c r="D6" s="15"/>
      <c r="E6" s="16">
        <f>'9月'!G6</f>
        <v>0</v>
      </c>
      <c r="F6" s="15"/>
      <c r="G6" s="16">
        <f t="shared" ref="G6:G34" si="2">E6+F6</f>
        <v>0</v>
      </c>
      <c r="H6" s="17">
        <f>'9月'!P6</f>
        <v>0</v>
      </c>
      <c r="I6" s="17">
        <f>'9月'!Q6</f>
        <v>0</v>
      </c>
      <c r="J6" s="17">
        <f>'9月'!R6</f>
        <v>0</v>
      </c>
      <c r="K6" s="17">
        <f>'9月'!S6</f>
        <v>0</v>
      </c>
      <c r="L6" s="15"/>
      <c r="M6" s="15"/>
      <c r="N6" s="15"/>
      <c r="O6" s="15"/>
      <c r="P6" s="17">
        <f t="shared" ref="P6:S34" si="3">H6+L6</f>
        <v>0</v>
      </c>
      <c r="Q6" s="17">
        <f t="shared" si="0"/>
        <v>0</v>
      </c>
      <c r="R6" s="17">
        <f t="shared" si="0"/>
        <v>0</v>
      </c>
      <c r="S6" s="17">
        <f t="shared" si="0"/>
        <v>0</v>
      </c>
      <c r="T6" s="21">
        <f t="shared" ref="T6:T8" si="4">SUM(L6:O6)</f>
        <v>0</v>
      </c>
      <c r="U6" s="22">
        <f>'9月'!AE6</f>
        <v>0</v>
      </c>
      <c r="V6" s="22">
        <f>'9月'!AF6</f>
        <v>0</v>
      </c>
      <c r="W6" s="22">
        <f>'9月'!AG6</f>
        <v>0</v>
      </c>
      <c r="X6" s="22">
        <f>'9月'!AH6</f>
        <v>0</v>
      </c>
      <c r="Y6" s="22">
        <f>'9月'!AI6</f>
        <v>0</v>
      </c>
      <c r="Z6" s="24"/>
      <c r="AA6" s="24"/>
      <c r="AB6" s="24"/>
      <c r="AC6" s="24"/>
      <c r="AD6" s="24"/>
      <c r="AE6" s="17">
        <f t="shared" ref="AE6:AI34" si="5">U6+Z6</f>
        <v>0</v>
      </c>
      <c r="AF6" s="17">
        <f t="shared" si="1"/>
        <v>0</v>
      </c>
      <c r="AG6" s="17">
        <f t="shared" si="1"/>
        <v>0</v>
      </c>
      <c r="AH6" s="17">
        <f t="shared" si="1"/>
        <v>0</v>
      </c>
      <c r="AI6" s="17">
        <f t="shared" si="1"/>
        <v>0</v>
      </c>
      <c r="AJ6" s="21">
        <f t="shared" ref="AJ6:AJ8" si="6">SUM(AE6:AI6)</f>
        <v>0</v>
      </c>
      <c r="AK6" s="26">
        <f t="shared" ref="AK6:AK34" si="7">IF(G6-T6-AJ6-5000*10&lt;=0,0,G6-T6-AJ6-5000*10)</f>
        <v>0</v>
      </c>
      <c r="AL6" s="27">
        <f t="shared" ref="AL6:AL34" si="8">IF(AK6&lt;=36000,3%,IF(AK6&lt;=144000,10%,IF(AK6=300000,20%,IF(AK6&lt;=420000,25%,IF(AK6&lt;=660000,30%,IF(AK6&lt;=960000,35%,IF(AK6&gt;960000,45%)))))))</f>
        <v>0.03</v>
      </c>
      <c r="AM6" s="28">
        <f t="shared" ref="AM6:AM34" si="9">IF(AL6=3%,0,IF(AL6=10%,2520,IF(AL6=20%,16920,IF(AL6=25%,31920,IF(AL6=30%,52920,IF(AL6=35%,85920,IF(AL6=45%,181920)))))))</f>
        <v>0</v>
      </c>
      <c r="AN6" s="28">
        <f t="shared" ref="AN6:AN34" si="10">AK6*AL6-AM6</f>
        <v>0</v>
      </c>
      <c r="AO6" s="35">
        <f>'9月'!AO6+'9月'!AQ6</f>
        <v>0</v>
      </c>
      <c r="AP6" s="28">
        <f t="shared" ref="AP6:AP34" si="11">AN6+AO6</f>
        <v>0</v>
      </c>
      <c r="AQ6" s="15"/>
      <c r="AR6" s="35">
        <f t="shared" ref="AR6:AR34" si="12">AP6-AO6-AQ6</f>
        <v>0</v>
      </c>
      <c r="AS6" s="35">
        <f t="shared" ref="AS6:AS34" si="13">F6-L6-M6-N6-O6-AN6</f>
        <v>0</v>
      </c>
    </row>
    <row r="7" ht="19.5" customHeight="1" spans="1:45">
      <c r="A7" s="15"/>
      <c r="B7" s="15"/>
      <c r="C7" s="15"/>
      <c r="D7" s="15"/>
      <c r="E7" s="16">
        <f>'9月'!G7</f>
        <v>0</v>
      </c>
      <c r="F7" s="15"/>
      <c r="G7" s="16">
        <f t="shared" si="2"/>
        <v>0</v>
      </c>
      <c r="H7" s="17">
        <f>'9月'!P7</f>
        <v>0</v>
      </c>
      <c r="I7" s="17">
        <f>'9月'!Q7</f>
        <v>0</v>
      </c>
      <c r="J7" s="17">
        <f>'9月'!R7</f>
        <v>0</v>
      </c>
      <c r="K7" s="17">
        <f>'9月'!S7</f>
        <v>0</v>
      </c>
      <c r="L7" s="15"/>
      <c r="M7" s="15"/>
      <c r="N7" s="15"/>
      <c r="O7" s="15"/>
      <c r="P7" s="17">
        <f t="shared" si="3"/>
        <v>0</v>
      </c>
      <c r="Q7" s="17">
        <f t="shared" si="0"/>
        <v>0</v>
      </c>
      <c r="R7" s="17">
        <f t="shared" si="0"/>
        <v>0</v>
      </c>
      <c r="S7" s="17">
        <f t="shared" si="0"/>
        <v>0</v>
      </c>
      <c r="T7" s="21">
        <f t="shared" si="4"/>
        <v>0</v>
      </c>
      <c r="U7" s="22">
        <f>'9月'!AE7</f>
        <v>0</v>
      </c>
      <c r="V7" s="22">
        <f>'9月'!AF7</f>
        <v>0</v>
      </c>
      <c r="W7" s="22">
        <f>'9月'!AG7</f>
        <v>0</v>
      </c>
      <c r="X7" s="22">
        <f>'9月'!AH7</f>
        <v>0</v>
      </c>
      <c r="Y7" s="22">
        <f>'9月'!AI7</f>
        <v>0</v>
      </c>
      <c r="Z7" s="24"/>
      <c r="AA7" s="24"/>
      <c r="AB7" s="24"/>
      <c r="AC7" s="24"/>
      <c r="AD7" s="24"/>
      <c r="AE7" s="17">
        <f t="shared" si="5"/>
        <v>0</v>
      </c>
      <c r="AF7" s="17">
        <f t="shared" si="1"/>
        <v>0</v>
      </c>
      <c r="AG7" s="17">
        <f t="shared" si="1"/>
        <v>0</v>
      </c>
      <c r="AH7" s="17">
        <f t="shared" si="1"/>
        <v>0</v>
      </c>
      <c r="AI7" s="17">
        <f t="shared" si="1"/>
        <v>0</v>
      </c>
      <c r="AJ7" s="21">
        <f t="shared" si="6"/>
        <v>0</v>
      </c>
      <c r="AK7" s="26">
        <f t="shared" si="7"/>
        <v>0</v>
      </c>
      <c r="AL7" s="27">
        <f t="shared" si="8"/>
        <v>0.03</v>
      </c>
      <c r="AM7" s="28">
        <f t="shared" si="9"/>
        <v>0</v>
      </c>
      <c r="AN7" s="28">
        <f t="shared" si="10"/>
        <v>0</v>
      </c>
      <c r="AO7" s="35">
        <f>'9月'!AO7+'9月'!AQ7</f>
        <v>0</v>
      </c>
      <c r="AP7" s="28">
        <f t="shared" si="11"/>
        <v>0</v>
      </c>
      <c r="AQ7" s="15"/>
      <c r="AR7" s="35">
        <f t="shared" si="12"/>
        <v>0</v>
      </c>
      <c r="AS7" s="35">
        <f t="shared" si="13"/>
        <v>0</v>
      </c>
    </row>
    <row r="8" ht="19.5" customHeight="1" spans="1:45">
      <c r="A8" s="15"/>
      <c r="B8" s="15"/>
      <c r="C8" s="15"/>
      <c r="D8" s="15"/>
      <c r="E8" s="16">
        <f>'9月'!G8</f>
        <v>0</v>
      </c>
      <c r="F8" s="15"/>
      <c r="G8" s="16">
        <f t="shared" si="2"/>
        <v>0</v>
      </c>
      <c r="H8" s="17">
        <f>'9月'!P8</f>
        <v>0</v>
      </c>
      <c r="I8" s="17">
        <f>'9月'!Q8</f>
        <v>0</v>
      </c>
      <c r="J8" s="17">
        <f>'9月'!R8</f>
        <v>0</v>
      </c>
      <c r="K8" s="17">
        <f>'9月'!S8</f>
        <v>0</v>
      </c>
      <c r="L8" s="15"/>
      <c r="M8" s="15"/>
      <c r="N8" s="15"/>
      <c r="O8" s="15"/>
      <c r="P8" s="17">
        <f t="shared" si="3"/>
        <v>0</v>
      </c>
      <c r="Q8" s="17">
        <f t="shared" si="0"/>
        <v>0</v>
      </c>
      <c r="R8" s="17">
        <f t="shared" si="0"/>
        <v>0</v>
      </c>
      <c r="S8" s="17">
        <f t="shared" si="0"/>
        <v>0</v>
      </c>
      <c r="T8" s="21">
        <f t="shared" si="4"/>
        <v>0</v>
      </c>
      <c r="U8" s="22">
        <f>'9月'!AE8</f>
        <v>0</v>
      </c>
      <c r="V8" s="22">
        <f>'9月'!AF8</f>
        <v>0</v>
      </c>
      <c r="W8" s="22">
        <f>'9月'!AG8</f>
        <v>0</v>
      </c>
      <c r="X8" s="22">
        <f>'9月'!AH8</f>
        <v>0</v>
      </c>
      <c r="Y8" s="22">
        <f>'9月'!AI8</f>
        <v>0</v>
      </c>
      <c r="Z8" s="24"/>
      <c r="AA8" s="24"/>
      <c r="AB8" s="24"/>
      <c r="AC8" s="24"/>
      <c r="AD8" s="24"/>
      <c r="AE8" s="17">
        <f t="shared" si="5"/>
        <v>0</v>
      </c>
      <c r="AF8" s="17">
        <f t="shared" si="1"/>
        <v>0</v>
      </c>
      <c r="AG8" s="17">
        <f t="shared" si="1"/>
        <v>0</v>
      </c>
      <c r="AH8" s="17">
        <f t="shared" si="1"/>
        <v>0</v>
      </c>
      <c r="AI8" s="17">
        <f t="shared" si="1"/>
        <v>0</v>
      </c>
      <c r="AJ8" s="21">
        <f t="shared" si="6"/>
        <v>0</v>
      </c>
      <c r="AK8" s="26">
        <f t="shared" si="7"/>
        <v>0</v>
      </c>
      <c r="AL8" s="27">
        <f t="shared" si="8"/>
        <v>0.03</v>
      </c>
      <c r="AM8" s="28">
        <f t="shared" si="9"/>
        <v>0</v>
      </c>
      <c r="AN8" s="28">
        <f t="shared" si="10"/>
        <v>0</v>
      </c>
      <c r="AO8" s="35">
        <f>'9月'!AO8+'9月'!AQ8</f>
        <v>0</v>
      </c>
      <c r="AP8" s="28">
        <f t="shared" si="11"/>
        <v>0</v>
      </c>
      <c r="AQ8" s="15"/>
      <c r="AR8" s="35">
        <f t="shared" si="12"/>
        <v>0</v>
      </c>
      <c r="AS8" s="35">
        <f t="shared" si="13"/>
        <v>0</v>
      </c>
    </row>
    <row r="9" ht="19.5" customHeight="1" spans="1:45">
      <c r="A9" s="15"/>
      <c r="B9" s="15"/>
      <c r="C9" s="15"/>
      <c r="D9" s="15"/>
      <c r="E9" s="16">
        <f>'9月'!G9</f>
        <v>0</v>
      </c>
      <c r="F9" s="15"/>
      <c r="G9" s="16">
        <f t="shared" si="2"/>
        <v>0</v>
      </c>
      <c r="H9" s="17">
        <f>'9月'!P9</f>
        <v>0</v>
      </c>
      <c r="I9" s="17">
        <f>'9月'!Q9</f>
        <v>0</v>
      </c>
      <c r="J9" s="17">
        <f>'9月'!R9</f>
        <v>0</v>
      </c>
      <c r="K9" s="17">
        <f>'9月'!S9</f>
        <v>0</v>
      </c>
      <c r="L9" s="15"/>
      <c r="M9" s="15"/>
      <c r="N9" s="15"/>
      <c r="O9" s="15"/>
      <c r="P9" s="17">
        <f t="shared" si="3"/>
        <v>0</v>
      </c>
      <c r="Q9" s="17">
        <f t="shared" si="0"/>
        <v>0</v>
      </c>
      <c r="R9" s="17">
        <f t="shared" si="0"/>
        <v>0</v>
      </c>
      <c r="S9" s="17">
        <f t="shared" si="0"/>
        <v>0</v>
      </c>
      <c r="T9" s="21">
        <f t="shared" ref="T9:T35" si="14">SUM(L9:O9)</f>
        <v>0</v>
      </c>
      <c r="U9" s="22">
        <f>'9月'!AE9</f>
        <v>0</v>
      </c>
      <c r="V9" s="22">
        <f>'9月'!AF9</f>
        <v>0</v>
      </c>
      <c r="W9" s="22">
        <f>'9月'!AG9</f>
        <v>0</v>
      </c>
      <c r="X9" s="22">
        <f>'9月'!AH9</f>
        <v>0</v>
      </c>
      <c r="Y9" s="22">
        <f>'9月'!AI9</f>
        <v>0</v>
      </c>
      <c r="Z9" s="24"/>
      <c r="AA9" s="24"/>
      <c r="AB9" s="24"/>
      <c r="AC9" s="24"/>
      <c r="AD9" s="24"/>
      <c r="AE9" s="17">
        <f t="shared" si="5"/>
        <v>0</v>
      </c>
      <c r="AF9" s="17">
        <f t="shared" si="1"/>
        <v>0</v>
      </c>
      <c r="AG9" s="17">
        <f t="shared" si="1"/>
        <v>0</v>
      </c>
      <c r="AH9" s="17">
        <f t="shared" si="1"/>
        <v>0</v>
      </c>
      <c r="AI9" s="17">
        <f t="shared" si="1"/>
        <v>0</v>
      </c>
      <c r="AJ9" s="21">
        <f t="shared" ref="AJ9:AJ35" si="15">SUM(AE9:AI9)</f>
        <v>0</v>
      </c>
      <c r="AK9" s="26">
        <f t="shared" si="7"/>
        <v>0</v>
      </c>
      <c r="AL9" s="27">
        <f t="shared" si="8"/>
        <v>0.03</v>
      </c>
      <c r="AM9" s="28">
        <f t="shared" si="9"/>
        <v>0</v>
      </c>
      <c r="AN9" s="28">
        <f t="shared" si="10"/>
        <v>0</v>
      </c>
      <c r="AO9" s="35">
        <f>'9月'!AO9+'9月'!AQ9</f>
        <v>0</v>
      </c>
      <c r="AP9" s="28">
        <f t="shared" si="11"/>
        <v>0</v>
      </c>
      <c r="AQ9" s="15"/>
      <c r="AR9" s="35">
        <f t="shared" si="12"/>
        <v>0</v>
      </c>
      <c r="AS9" s="35">
        <f t="shared" si="13"/>
        <v>0</v>
      </c>
    </row>
    <row r="10" ht="19.5" customHeight="1" spans="1:45">
      <c r="A10" s="15"/>
      <c r="B10" s="15"/>
      <c r="C10" s="15"/>
      <c r="D10" s="15"/>
      <c r="E10" s="16">
        <f>'9月'!G10</f>
        <v>0</v>
      </c>
      <c r="F10" s="15"/>
      <c r="G10" s="16">
        <f t="shared" si="2"/>
        <v>0</v>
      </c>
      <c r="H10" s="17">
        <f>'9月'!P10</f>
        <v>0</v>
      </c>
      <c r="I10" s="17">
        <f>'9月'!Q10</f>
        <v>0</v>
      </c>
      <c r="J10" s="17">
        <f>'9月'!R10</f>
        <v>0</v>
      </c>
      <c r="K10" s="17">
        <f>'9月'!S10</f>
        <v>0</v>
      </c>
      <c r="L10" s="15"/>
      <c r="M10" s="15"/>
      <c r="N10" s="15"/>
      <c r="O10" s="15"/>
      <c r="P10" s="17">
        <f t="shared" si="3"/>
        <v>0</v>
      </c>
      <c r="Q10" s="17">
        <f t="shared" si="0"/>
        <v>0</v>
      </c>
      <c r="R10" s="17">
        <f t="shared" si="0"/>
        <v>0</v>
      </c>
      <c r="S10" s="17">
        <f t="shared" si="0"/>
        <v>0</v>
      </c>
      <c r="T10" s="21">
        <f t="shared" si="14"/>
        <v>0</v>
      </c>
      <c r="U10" s="22">
        <f>'9月'!AE10</f>
        <v>0</v>
      </c>
      <c r="V10" s="22">
        <f>'9月'!AF10</f>
        <v>0</v>
      </c>
      <c r="W10" s="22">
        <f>'9月'!AG10</f>
        <v>0</v>
      </c>
      <c r="X10" s="22">
        <f>'9月'!AH10</f>
        <v>0</v>
      </c>
      <c r="Y10" s="22">
        <f>'9月'!AI10</f>
        <v>0</v>
      </c>
      <c r="Z10" s="24"/>
      <c r="AA10" s="24"/>
      <c r="AB10" s="24"/>
      <c r="AC10" s="24"/>
      <c r="AD10" s="24"/>
      <c r="AE10" s="17">
        <f t="shared" si="5"/>
        <v>0</v>
      </c>
      <c r="AF10" s="17">
        <f t="shared" si="1"/>
        <v>0</v>
      </c>
      <c r="AG10" s="17">
        <f t="shared" si="1"/>
        <v>0</v>
      </c>
      <c r="AH10" s="17">
        <f t="shared" si="1"/>
        <v>0</v>
      </c>
      <c r="AI10" s="17">
        <f t="shared" si="1"/>
        <v>0</v>
      </c>
      <c r="AJ10" s="21">
        <f t="shared" si="15"/>
        <v>0</v>
      </c>
      <c r="AK10" s="26">
        <f t="shared" si="7"/>
        <v>0</v>
      </c>
      <c r="AL10" s="27">
        <f t="shared" si="8"/>
        <v>0.03</v>
      </c>
      <c r="AM10" s="28">
        <f t="shared" si="9"/>
        <v>0</v>
      </c>
      <c r="AN10" s="28">
        <f t="shared" si="10"/>
        <v>0</v>
      </c>
      <c r="AO10" s="35">
        <f>'9月'!AO10+'9月'!AQ10</f>
        <v>0</v>
      </c>
      <c r="AP10" s="28">
        <f t="shared" si="11"/>
        <v>0</v>
      </c>
      <c r="AQ10" s="15"/>
      <c r="AR10" s="35">
        <f t="shared" si="12"/>
        <v>0</v>
      </c>
      <c r="AS10" s="35">
        <f t="shared" si="13"/>
        <v>0</v>
      </c>
    </row>
    <row r="11" ht="19.5" customHeight="1" spans="1:45">
      <c r="A11" s="15"/>
      <c r="B11" s="15"/>
      <c r="C11" s="15"/>
      <c r="D11" s="15"/>
      <c r="E11" s="16">
        <f>'9月'!G11</f>
        <v>0</v>
      </c>
      <c r="F11" s="15"/>
      <c r="G11" s="16">
        <f t="shared" si="2"/>
        <v>0</v>
      </c>
      <c r="H11" s="17">
        <f>'9月'!P11</f>
        <v>0</v>
      </c>
      <c r="I11" s="17">
        <f>'9月'!Q11</f>
        <v>0</v>
      </c>
      <c r="J11" s="17">
        <f>'9月'!R11</f>
        <v>0</v>
      </c>
      <c r="K11" s="17">
        <f>'9月'!S11</f>
        <v>0</v>
      </c>
      <c r="L11" s="15"/>
      <c r="M11" s="15"/>
      <c r="N11" s="15"/>
      <c r="O11" s="15"/>
      <c r="P11" s="17">
        <f t="shared" si="3"/>
        <v>0</v>
      </c>
      <c r="Q11" s="17">
        <f t="shared" si="0"/>
        <v>0</v>
      </c>
      <c r="R11" s="17">
        <f t="shared" si="0"/>
        <v>0</v>
      </c>
      <c r="S11" s="17">
        <f t="shared" si="0"/>
        <v>0</v>
      </c>
      <c r="T11" s="21">
        <f t="shared" si="14"/>
        <v>0</v>
      </c>
      <c r="U11" s="22">
        <f>'9月'!AE11</f>
        <v>0</v>
      </c>
      <c r="V11" s="22">
        <f>'9月'!AF11</f>
        <v>0</v>
      </c>
      <c r="W11" s="22">
        <f>'9月'!AG11</f>
        <v>0</v>
      </c>
      <c r="X11" s="22">
        <f>'9月'!AH11</f>
        <v>0</v>
      </c>
      <c r="Y11" s="22">
        <f>'9月'!AI11</f>
        <v>0</v>
      </c>
      <c r="Z11" s="24"/>
      <c r="AA11" s="24"/>
      <c r="AB11" s="24"/>
      <c r="AC11" s="24"/>
      <c r="AD11" s="24"/>
      <c r="AE11" s="17">
        <f t="shared" si="5"/>
        <v>0</v>
      </c>
      <c r="AF11" s="17">
        <f t="shared" si="1"/>
        <v>0</v>
      </c>
      <c r="AG11" s="17">
        <f t="shared" si="1"/>
        <v>0</v>
      </c>
      <c r="AH11" s="17">
        <f t="shared" si="1"/>
        <v>0</v>
      </c>
      <c r="AI11" s="17">
        <f t="shared" si="1"/>
        <v>0</v>
      </c>
      <c r="AJ11" s="21">
        <f t="shared" si="15"/>
        <v>0</v>
      </c>
      <c r="AK11" s="26">
        <f t="shared" si="7"/>
        <v>0</v>
      </c>
      <c r="AL11" s="27">
        <f t="shared" si="8"/>
        <v>0.03</v>
      </c>
      <c r="AM11" s="28">
        <f t="shared" si="9"/>
        <v>0</v>
      </c>
      <c r="AN11" s="28">
        <f t="shared" si="10"/>
        <v>0</v>
      </c>
      <c r="AO11" s="35">
        <f>'9月'!AO11+'9月'!AQ11</f>
        <v>0</v>
      </c>
      <c r="AP11" s="28">
        <f t="shared" si="11"/>
        <v>0</v>
      </c>
      <c r="AQ11" s="15"/>
      <c r="AR11" s="35">
        <f t="shared" si="12"/>
        <v>0</v>
      </c>
      <c r="AS11" s="35">
        <f t="shared" si="13"/>
        <v>0</v>
      </c>
    </row>
    <row r="12" ht="19.5" customHeight="1" spans="1:45">
      <c r="A12" s="15"/>
      <c r="B12" s="15"/>
      <c r="C12" s="15"/>
      <c r="D12" s="15"/>
      <c r="E12" s="16">
        <f>'9月'!G12</f>
        <v>0</v>
      </c>
      <c r="F12" s="15"/>
      <c r="G12" s="16">
        <f t="shared" si="2"/>
        <v>0</v>
      </c>
      <c r="H12" s="17">
        <f>'9月'!P12</f>
        <v>0</v>
      </c>
      <c r="I12" s="17">
        <f>'9月'!Q12</f>
        <v>0</v>
      </c>
      <c r="J12" s="17">
        <f>'9月'!R12</f>
        <v>0</v>
      </c>
      <c r="K12" s="17">
        <f>'9月'!S12</f>
        <v>0</v>
      </c>
      <c r="L12" s="15"/>
      <c r="M12" s="15"/>
      <c r="N12" s="15"/>
      <c r="O12" s="15"/>
      <c r="P12" s="17">
        <f t="shared" si="3"/>
        <v>0</v>
      </c>
      <c r="Q12" s="17">
        <f t="shared" si="0"/>
        <v>0</v>
      </c>
      <c r="R12" s="17">
        <f t="shared" si="0"/>
        <v>0</v>
      </c>
      <c r="S12" s="17">
        <f t="shared" si="0"/>
        <v>0</v>
      </c>
      <c r="T12" s="21">
        <f t="shared" si="14"/>
        <v>0</v>
      </c>
      <c r="U12" s="22">
        <f>'9月'!AE12</f>
        <v>0</v>
      </c>
      <c r="V12" s="22">
        <f>'9月'!AF12</f>
        <v>0</v>
      </c>
      <c r="W12" s="22">
        <f>'9月'!AG12</f>
        <v>0</v>
      </c>
      <c r="X12" s="22">
        <f>'9月'!AH12</f>
        <v>0</v>
      </c>
      <c r="Y12" s="22">
        <f>'9月'!AI12</f>
        <v>0</v>
      </c>
      <c r="Z12" s="24"/>
      <c r="AA12" s="24"/>
      <c r="AB12" s="24"/>
      <c r="AC12" s="24"/>
      <c r="AD12" s="24"/>
      <c r="AE12" s="17">
        <f t="shared" si="5"/>
        <v>0</v>
      </c>
      <c r="AF12" s="17">
        <f t="shared" si="1"/>
        <v>0</v>
      </c>
      <c r="AG12" s="17">
        <f t="shared" si="1"/>
        <v>0</v>
      </c>
      <c r="AH12" s="17">
        <f t="shared" si="1"/>
        <v>0</v>
      </c>
      <c r="AI12" s="17">
        <f t="shared" si="1"/>
        <v>0</v>
      </c>
      <c r="AJ12" s="21">
        <f t="shared" si="15"/>
        <v>0</v>
      </c>
      <c r="AK12" s="26">
        <f t="shared" si="7"/>
        <v>0</v>
      </c>
      <c r="AL12" s="27">
        <f t="shared" si="8"/>
        <v>0.03</v>
      </c>
      <c r="AM12" s="28">
        <f t="shared" si="9"/>
        <v>0</v>
      </c>
      <c r="AN12" s="28">
        <f t="shared" si="10"/>
        <v>0</v>
      </c>
      <c r="AO12" s="35">
        <f>'9月'!AO12+'9月'!AQ12</f>
        <v>0</v>
      </c>
      <c r="AP12" s="28">
        <f t="shared" si="11"/>
        <v>0</v>
      </c>
      <c r="AQ12" s="15"/>
      <c r="AR12" s="35">
        <f t="shared" si="12"/>
        <v>0</v>
      </c>
      <c r="AS12" s="35">
        <f t="shared" si="13"/>
        <v>0</v>
      </c>
    </row>
    <row r="13" ht="19.5" customHeight="1" spans="1:45">
      <c r="A13" s="15"/>
      <c r="B13" s="15"/>
      <c r="C13" s="15"/>
      <c r="D13" s="15"/>
      <c r="E13" s="16">
        <f>'9月'!G13</f>
        <v>0</v>
      </c>
      <c r="F13" s="15"/>
      <c r="G13" s="16">
        <f t="shared" si="2"/>
        <v>0</v>
      </c>
      <c r="H13" s="17">
        <f>'9月'!P13</f>
        <v>0</v>
      </c>
      <c r="I13" s="17">
        <f>'9月'!Q13</f>
        <v>0</v>
      </c>
      <c r="J13" s="17">
        <f>'9月'!R13</f>
        <v>0</v>
      </c>
      <c r="K13" s="17">
        <f>'9月'!S13</f>
        <v>0</v>
      </c>
      <c r="L13" s="15"/>
      <c r="M13" s="15"/>
      <c r="N13" s="15"/>
      <c r="O13" s="15"/>
      <c r="P13" s="17">
        <f t="shared" si="3"/>
        <v>0</v>
      </c>
      <c r="Q13" s="17">
        <f t="shared" si="0"/>
        <v>0</v>
      </c>
      <c r="R13" s="17">
        <f t="shared" si="0"/>
        <v>0</v>
      </c>
      <c r="S13" s="17">
        <f t="shared" si="0"/>
        <v>0</v>
      </c>
      <c r="T13" s="21">
        <f t="shared" si="14"/>
        <v>0</v>
      </c>
      <c r="U13" s="22">
        <f>'9月'!AE13</f>
        <v>0</v>
      </c>
      <c r="V13" s="22">
        <f>'9月'!AF13</f>
        <v>0</v>
      </c>
      <c r="W13" s="22">
        <f>'9月'!AG13</f>
        <v>0</v>
      </c>
      <c r="X13" s="22">
        <f>'9月'!AH13</f>
        <v>0</v>
      </c>
      <c r="Y13" s="22">
        <f>'9月'!AI13</f>
        <v>0</v>
      </c>
      <c r="Z13" s="24"/>
      <c r="AA13" s="24"/>
      <c r="AB13" s="24"/>
      <c r="AC13" s="24"/>
      <c r="AD13" s="24"/>
      <c r="AE13" s="17">
        <f t="shared" si="5"/>
        <v>0</v>
      </c>
      <c r="AF13" s="17">
        <f t="shared" si="1"/>
        <v>0</v>
      </c>
      <c r="AG13" s="17">
        <f t="shared" si="1"/>
        <v>0</v>
      </c>
      <c r="AH13" s="17">
        <f t="shared" si="1"/>
        <v>0</v>
      </c>
      <c r="AI13" s="17">
        <f t="shared" si="1"/>
        <v>0</v>
      </c>
      <c r="AJ13" s="21">
        <f t="shared" si="15"/>
        <v>0</v>
      </c>
      <c r="AK13" s="26">
        <f t="shared" si="7"/>
        <v>0</v>
      </c>
      <c r="AL13" s="27">
        <f t="shared" si="8"/>
        <v>0.03</v>
      </c>
      <c r="AM13" s="28">
        <f t="shared" si="9"/>
        <v>0</v>
      </c>
      <c r="AN13" s="28">
        <f t="shared" si="10"/>
        <v>0</v>
      </c>
      <c r="AO13" s="35">
        <f>'9月'!AO13+'9月'!AQ13</f>
        <v>0</v>
      </c>
      <c r="AP13" s="28">
        <f t="shared" si="11"/>
        <v>0</v>
      </c>
      <c r="AQ13" s="15"/>
      <c r="AR13" s="35">
        <f t="shared" si="12"/>
        <v>0</v>
      </c>
      <c r="AS13" s="35">
        <f t="shared" si="13"/>
        <v>0</v>
      </c>
    </row>
    <row r="14" ht="19.5" customHeight="1" spans="1:45">
      <c r="A14" s="15"/>
      <c r="B14" s="15"/>
      <c r="C14" s="15"/>
      <c r="D14" s="15"/>
      <c r="E14" s="16">
        <f>'9月'!G14</f>
        <v>0</v>
      </c>
      <c r="F14" s="15"/>
      <c r="G14" s="16">
        <f t="shared" si="2"/>
        <v>0</v>
      </c>
      <c r="H14" s="17">
        <f>'9月'!P14</f>
        <v>0</v>
      </c>
      <c r="I14" s="17">
        <f>'9月'!Q14</f>
        <v>0</v>
      </c>
      <c r="J14" s="17">
        <f>'9月'!R14</f>
        <v>0</v>
      </c>
      <c r="K14" s="17">
        <f>'9月'!S14</f>
        <v>0</v>
      </c>
      <c r="L14" s="15"/>
      <c r="M14" s="15"/>
      <c r="N14" s="15"/>
      <c r="O14" s="15"/>
      <c r="P14" s="17">
        <f t="shared" si="3"/>
        <v>0</v>
      </c>
      <c r="Q14" s="17">
        <f t="shared" si="0"/>
        <v>0</v>
      </c>
      <c r="R14" s="17">
        <f t="shared" si="0"/>
        <v>0</v>
      </c>
      <c r="S14" s="17">
        <f t="shared" si="0"/>
        <v>0</v>
      </c>
      <c r="T14" s="21">
        <f t="shared" si="14"/>
        <v>0</v>
      </c>
      <c r="U14" s="22">
        <f>'9月'!AE14</f>
        <v>0</v>
      </c>
      <c r="V14" s="22">
        <f>'9月'!AF14</f>
        <v>0</v>
      </c>
      <c r="W14" s="22">
        <f>'9月'!AG14</f>
        <v>0</v>
      </c>
      <c r="X14" s="22">
        <f>'9月'!AH14</f>
        <v>0</v>
      </c>
      <c r="Y14" s="22">
        <f>'9月'!AI14</f>
        <v>0</v>
      </c>
      <c r="Z14" s="24"/>
      <c r="AA14" s="24"/>
      <c r="AB14" s="24"/>
      <c r="AC14" s="24"/>
      <c r="AD14" s="24"/>
      <c r="AE14" s="17">
        <f t="shared" si="5"/>
        <v>0</v>
      </c>
      <c r="AF14" s="17">
        <f t="shared" si="1"/>
        <v>0</v>
      </c>
      <c r="AG14" s="17">
        <f t="shared" si="1"/>
        <v>0</v>
      </c>
      <c r="AH14" s="17">
        <f t="shared" si="1"/>
        <v>0</v>
      </c>
      <c r="AI14" s="17">
        <f t="shared" si="1"/>
        <v>0</v>
      </c>
      <c r="AJ14" s="21">
        <f t="shared" si="15"/>
        <v>0</v>
      </c>
      <c r="AK14" s="26">
        <f t="shared" si="7"/>
        <v>0</v>
      </c>
      <c r="AL14" s="27">
        <f t="shared" si="8"/>
        <v>0.03</v>
      </c>
      <c r="AM14" s="28">
        <f t="shared" si="9"/>
        <v>0</v>
      </c>
      <c r="AN14" s="28">
        <f t="shared" si="10"/>
        <v>0</v>
      </c>
      <c r="AO14" s="35">
        <f>'9月'!AO14+'9月'!AQ14</f>
        <v>0</v>
      </c>
      <c r="AP14" s="28">
        <f t="shared" si="11"/>
        <v>0</v>
      </c>
      <c r="AQ14" s="15"/>
      <c r="AR14" s="35">
        <f t="shared" si="12"/>
        <v>0</v>
      </c>
      <c r="AS14" s="35">
        <f t="shared" si="13"/>
        <v>0</v>
      </c>
    </row>
    <row r="15" ht="19.5" customHeight="1" spans="1:45">
      <c r="A15" s="15"/>
      <c r="B15" s="15"/>
      <c r="C15" s="15"/>
      <c r="D15" s="15"/>
      <c r="E15" s="16">
        <f>'9月'!G15</f>
        <v>0</v>
      </c>
      <c r="F15" s="15"/>
      <c r="G15" s="16">
        <f t="shared" si="2"/>
        <v>0</v>
      </c>
      <c r="H15" s="17">
        <f>'9月'!P15</f>
        <v>0</v>
      </c>
      <c r="I15" s="17">
        <f>'9月'!Q15</f>
        <v>0</v>
      </c>
      <c r="J15" s="17">
        <f>'9月'!R15</f>
        <v>0</v>
      </c>
      <c r="K15" s="17">
        <f>'9月'!S15</f>
        <v>0</v>
      </c>
      <c r="L15" s="15"/>
      <c r="M15" s="15"/>
      <c r="N15" s="15"/>
      <c r="O15" s="15"/>
      <c r="P15" s="17">
        <f t="shared" si="3"/>
        <v>0</v>
      </c>
      <c r="Q15" s="17">
        <f t="shared" si="0"/>
        <v>0</v>
      </c>
      <c r="R15" s="17">
        <f t="shared" si="0"/>
        <v>0</v>
      </c>
      <c r="S15" s="17">
        <f t="shared" si="0"/>
        <v>0</v>
      </c>
      <c r="T15" s="21">
        <f t="shared" si="14"/>
        <v>0</v>
      </c>
      <c r="U15" s="22">
        <f>'9月'!AE15</f>
        <v>0</v>
      </c>
      <c r="V15" s="22">
        <f>'9月'!AF15</f>
        <v>0</v>
      </c>
      <c r="W15" s="22">
        <f>'9月'!AG15</f>
        <v>0</v>
      </c>
      <c r="X15" s="22">
        <f>'9月'!AH15</f>
        <v>0</v>
      </c>
      <c r="Y15" s="22">
        <f>'9月'!AI15</f>
        <v>0</v>
      </c>
      <c r="Z15" s="24"/>
      <c r="AA15" s="24"/>
      <c r="AB15" s="24"/>
      <c r="AC15" s="24"/>
      <c r="AD15" s="24"/>
      <c r="AE15" s="17">
        <f t="shared" si="5"/>
        <v>0</v>
      </c>
      <c r="AF15" s="17">
        <f t="shared" si="1"/>
        <v>0</v>
      </c>
      <c r="AG15" s="17">
        <f t="shared" si="1"/>
        <v>0</v>
      </c>
      <c r="AH15" s="17">
        <f t="shared" si="1"/>
        <v>0</v>
      </c>
      <c r="AI15" s="17">
        <f t="shared" si="1"/>
        <v>0</v>
      </c>
      <c r="AJ15" s="21">
        <f t="shared" si="15"/>
        <v>0</v>
      </c>
      <c r="AK15" s="26">
        <f t="shared" si="7"/>
        <v>0</v>
      </c>
      <c r="AL15" s="27">
        <f t="shared" si="8"/>
        <v>0.03</v>
      </c>
      <c r="AM15" s="28">
        <f t="shared" si="9"/>
        <v>0</v>
      </c>
      <c r="AN15" s="28">
        <f t="shared" si="10"/>
        <v>0</v>
      </c>
      <c r="AO15" s="35">
        <f>'9月'!AO15+'9月'!AQ15</f>
        <v>0</v>
      </c>
      <c r="AP15" s="28">
        <f t="shared" si="11"/>
        <v>0</v>
      </c>
      <c r="AQ15" s="15"/>
      <c r="AR15" s="35">
        <f t="shared" si="12"/>
        <v>0</v>
      </c>
      <c r="AS15" s="35">
        <f t="shared" si="13"/>
        <v>0</v>
      </c>
    </row>
    <row r="16" ht="19.5" customHeight="1" spans="1:45">
      <c r="A16" s="15"/>
      <c r="B16" s="15"/>
      <c r="C16" s="15"/>
      <c r="D16" s="15"/>
      <c r="E16" s="16">
        <f>'9月'!G16</f>
        <v>0</v>
      </c>
      <c r="F16" s="15"/>
      <c r="G16" s="16">
        <f t="shared" si="2"/>
        <v>0</v>
      </c>
      <c r="H16" s="17">
        <f>'9月'!P16</f>
        <v>0</v>
      </c>
      <c r="I16" s="17">
        <f>'9月'!Q16</f>
        <v>0</v>
      </c>
      <c r="J16" s="17">
        <f>'9月'!R16</f>
        <v>0</v>
      </c>
      <c r="K16" s="17">
        <f>'9月'!S16</f>
        <v>0</v>
      </c>
      <c r="L16" s="15"/>
      <c r="M16" s="15"/>
      <c r="N16" s="15"/>
      <c r="O16" s="15"/>
      <c r="P16" s="17">
        <f t="shared" si="3"/>
        <v>0</v>
      </c>
      <c r="Q16" s="17">
        <f t="shared" si="0"/>
        <v>0</v>
      </c>
      <c r="R16" s="17">
        <f t="shared" si="0"/>
        <v>0</v>
      </c>
      <c r="S16" s="17">
        <f t="shared" si="0"/>
        <v>0</v>
      </c>
      <c r="T16" s="21">
        <f t="shared" si="14"/>
        <v>0</v>
      </c>
      <c r="U16" s="22">
        <f>'9月'!AE16</f>
        <v>0</v>
      </c>
      <c r="V16" s="22">
        <f>'9月'!AF16</f>
        <v>0</v>
      </c>
      <c r="W16" s="22">
        <f>'9月'!AG16</f>
        <v>0</v>
      </c>
      <c r="X16" s="22">
        <f>'9月'!AH16</f>
        <v>0</v>
      </c>
      <c r="Y16" s="22">
        <f>'9月'!AI16</f>
        <v>0</v>
      </c>
      <c r="Z16" s="24"/>
      <c r="AA16" s="24"/>
      <c r="AB16" s="24"/>
      <c r="AC16" s="24"/>
      <c r="AD16" s="24"/>
      <c r="AE16" s="17">
        <f t="shared" si="5"/>
        <v>0</v>
      </c>
      <c r="AF16" s="17">
        <f t="shared" si="1"/>
        <v>0</v>
      </c>
      <c r="AG16" s="17">
        <f t="shared" si="1"/>
        <v>0</v>
      </c>
      <c r="AH16" s="17">
        <f t="shared" si="1"/>
        <v>0</v>
      </c>
      <c r="AI16" s="17">
        <f t="shared" si="1"/>
        <v>0</v>
      </c>
      <c r="AJ16" s="21">
        <f t="shared" si="15"/>
        <v>0</v>
      </c>
      <c r="AK16" s="26">
        <f t="shared" si="7"/>
        <v>0</v>
      </c>
      <c r="AL16" s="27">
        <f t="shared" si="8"/>
        <v>0.03</v>
      </c>
      <c r="AM16" s="28">
        <f t="shared" si="9"/>
        <v>0</v>
      </c>
      <c r="AN16" s="28">
        <f t="shared" si="10"/>
        <v>0</v>
      </c>
      <c r="AO16" s="35">
        <f>'9月'!AO16+'9月'!AQ16</f>
        <v>0</v>
      </c>
      <c r="AP16" s="28">
        <f t="shared" si="11"/>
        <v>0</v>
      </c>
      <c r="AQ16" s="15"/>
      <c r="AR16" s="35">
        <f t="shared" si="12"/>
        <v>0</v>
      </c>
      <c r="AS16" s="35">
        <f t="shared" si="13"/>
        <v>0</v>
      </c>
    </row>
    <row r="17" ht="19.5" customHeight="1" spans="1:45">
      <c r="A17" s="15"/>
      <c r="B17" s="15"/>
      <c r="C17" s="15"/>
      <c r="D17" s="15"/>
      <c r="E17" s="16">
        <f>'9月'!G17</f>
        <v>0</v>
      </c>
      <c r="F17" s="15"/>
      <c r="G17" s="16">
        <f t="shared" si="2"/>
        <v>0</v>
      </c>
      <c r="H17" s="17">
        <f>'9月'!P17</f>
        <v>0</v>
      </c>
      <c r="I17" s="17">
        <f>'9月'!Q17</f>
        <v>0</v>
      </c>
      <c r="J17" s="17">
        <f>'9月'!R17</f>
        <v>0</v>
      </c>
      <c r="K17" s="17">
        <f>'9月'!S17</f>
        <v>0</v>
      </c>
      <c r="L17" s="15"/>
      <c r="M17" s="15"/>
      <c r="N17" s="15"/>
      <c r="O17" s="15"/>
      <c r="P17" s="17">
        <f t="shared" si="3"/>
        <v>0</v>
      </c>
      <c r="Q17" s="17">
        <f t="shared" si="0"/>
        <v>0</v>
      </c>
      <c r="R17" s="17">
        <f t="shared" si="0"/>
        <v>0</v>
      </c>
      <c r="S17" s="17">
        <f t="shared" si="0"/>
        <v>0</v>
      </c>
      <c r="T17" s="21">
        <f t="shared" si="14"/>
        <v>0</v>
      </c>
      <c r="U17" s="22">
        <f>'9月'!AE17</f>
        <v>0</v>
      </c>
      <c r="V17" s="22">
        <f>'9月'!AF17</f>
        <v>0</v>
      </c>
      <c r="W17" s="22">
        <f>'9月'!AG17</f>
        <v>0</v>
      </c>
      <c r="X17" s="22">
        <f>'9月'!AH17</f>
        <v>0</v>
      </c>
      <c r="Y17" s="22">
        <f>'9月'!AI17</f>
        <v>0</v>
      </c>
      <c r="Z17" s="24"/>
      <c r="AA17" s="24"/>
      <c r="AB17" s="24"/>
      <c r="AC17" s="24"/>
      <c r="AD17" s="24"/>
      <c r="AE17" s="17">
        <f t="shared" si="5"/>
        <v>0</v>
      </c>
      <c r="AF17" s="17">
        <f t="shared" si="1"/>
        <v>0</v>
      </c>
      <c r="AG17" s="17">
        <f t="shared" si="1"/>
        <v>0</v>
      </c>
      <c r="AH17" s="17">
        <f t="shared" si="1"/>
        <v>0</v>
      </c>
      <c r="AI17" s="17">
        <f t="shared" si="1"/>
        <v>0</v>
      </c>
      <c r="AJ17" s="21">
        <f t="shared" si="15"/>
        <v>0</v>
      </c>
      <c r="AK17" s="26">
        <f t="shared" si="7"/>
        <v>0</v>
      </c>
      <c r="AL17" s="27">
        <f t="shared" si="8"/>
        <v>0.03</v>
      </c>
      <c r="AM17" s="28">
        <f t="shared" si="9"/>
        <v>0</v>
      </c>
      <c r="AN17" s="28">
        <f t="shared" si="10"/>
        <v>0</v>
      </c>
      <c r="AO17" s="35">
        <f>'9月'!AO17+'9月'!AQ17</f>
        <v>0</v>
      </c>
      <c r="AP17" s="28">
        <f t="shared" si="11"/>
        <v>0</v>
      </c>
      <c r="AQ17" s="15"/>
      <c r="AR17" s="35">
        <f t="shared" si="12"/>
        <v>0</v>
      </c>
      <c r="AS17" s="35">
        <f t="shared" si="13"/>
        <v>0</v>
      </c>
    </row>
    <row r="18" ht="19.5" customHeight="1" spans="1:45">
      <c r="A18" s="15"/>
      <c r="B18" s="15"/>
      <c r="C18" s="15"/>
      <c r="D18" s="15"/>
      <c r="E18" s="16">
        <f>'9月'!G18</f>
        <v>0</v>
      </c>
      <c r="F18" s="15"/>
      <c r="G18" s="16">
        <f t="shared" si="2"/>
        <v>0</v>
      </c>
      <c r="H18" s="17">
        <f>'9月'!P18</f>
        <v>0</v>
      </c>
      <c r="I18" s="17">
        <f>'9月'!Q18</f>
        <v>0</v>
      </c>
      <c r="J18" s="17">
        <f>'9月'!R18</f>
        <v>0</v>
      </c>
      <c r="K18" s="17">
        <f>'9月'!S18</f>
        <v>0</v>
      </c>
      <c r="L18" s="15"/>
      <c r="M18" s="15"/>
      <c r="N18" s="15"/>
      <c r="O18" s="15"/>
      <c r="P18" s="17">
        <f t="shared" si="3"/>
        <v>0</v>
      </c>
      <c r="Q18" s="17">
        <f t="shared" si="0"/>
        <v>0</v>
      </c>
      <c r="R18" s="17">
        <f t="shared" si="0"/>
        <v>0</v>
      </c>
      <c r="S18" s="17">
        <f t="shared" si="0"/>
        <v>0</v>
      </c>
      <c r="T18" s="21">
        <f t="shared" si="14"/>
        <v>0</v>
      </c>
      <c r="U18" s="22">
        <f>'9月'!AE18</f>
        <v>0</v>
      </c>
      <c r="V18" s="22">
        <f>'9月'!AF18</f>
        <v>0</v>
      </c>
      <c r="W18" s="22">
        <f>'9月'!AG18</f>
        <v>0</v>
      </c>
      <c r="X18" s="22">
        <f>'9月'!AH18</f>
        <v>0</v>
      </c>
      <c r="Y18" s="22">
        <f>'9月'!AI18</f>
        <v>0</v>
      </c>
      <c r="Z18" s="24"/>
      <c r="AA18" s="24"/>
      <c r="AB18" s="24"/>
      <c r="AC18" s="24"/>
      <c r="AD18" s="24"/>
      <c r="AE18" s="17">
        <f t="shared" si="5"/>
        <v>0</v>
      </c>
      <c r="AF18" s="17">
        <f t="shared" si="1"/>
        <v>0</v>
      </c>
      <c r="AG18" s="17">
        <f t="shared" si="1"/>
        <v>0</v>
      </c>
      <c r="AH18" s="17">
        <f t="shared" si="1"/>
        <v>0</v>
      </c>
      <c r="AI18" s="17">
        <f t="shared" si="1"/>
        <v>0</v>
      </c>
      <c r="AJ18" s="21">
        <f t="shared" si="15"/>
        <v>0</v>
      </c>
      <c r="AK18" s="26">
        <f t="shared" si="7"/>
        <v>0</v>
      </c>
      <c r="AL18" s="27">
        <f t="shared" si="8"/>
        <v>0.03</v>
      </c>
      <c r="AM18" s="28">
        <f t="shared" si="9"/>
        <v>0</v>
      </c>
      <c r="AN18" s="28">
        <f t="shared" si="10"/>
        <v>0</v>
      </c>
      <c r="AO18" s="35">
        <f>'9月'!AO18+'9月'!AQ18</f>
        <v>0</v>
      </c>
      <c r="AP18" s="28">
        <f t="shared" si="11"/>
        <v>0</v>
      </c>
      <c r="AQ18" s="15"/>
      <c r="AR18" s="35">
        <f t="shared" si="12"/>
        <v>0</v>
      </c>
      <c r="AS18" s="35">
        <f t="shared" si="13"/>
        <v>0</v>
      </c>
    </row>
    <row r="19" ht="19.5" customHeight="1" spans="1:45">
      <c r="A19" s="15"/>
      <c r="B19" s="15"/>
      <c r="C19" s="15"/>
      <c r="D19" s="15"/>
      <c r="E19" s="16">
        <f>'9月'!G19</f>
        <v>0</v>
      </c>
      <c r="F19" s="15"/>
      <c r="G19" s="16">
        <f t="shared" si="2"/>
        <v>0</v>
      </c>
      <c r="H19" s="17">
        <f>'9月'!P19</f>
        <v>0</v>
      </c>
      <c r="I19" s="17">
        <f>'9月'!Q19</f>
        <v>0</v>
      </c>
      <c r="J19" s="17">
        <f>'9月'!R19</f>
        <v>0</v>
      </c>
      <c r="K19" s="17">
        <f>'9月'!S19</f>
        <v>0</v>
      </c>
      <c r="L19" s="15"/>
      <c r="M19" s="15"/>
      <c r="N19" s="15"/>
      <c r="O19" s="15"/>
      <c r="P19" s="17">
        <f t="shared" si="3"/>
        <v>0</v>
      </c>
      <c r="Q19" s="17">
        <f t="shared" si="0"/>
        <v>0</v>
      </c>
      <c r="R19" s="17">
        <f t="shared" si="0"/>
        <v>0</v>
      </c>
      <c r="S19" s="17">
        <f t="shared" si="0"/>
        <v>0</v>
      </c>
      <c r="T19" s="21">
        <f t="shared" si="14"/>
        <v>0</v>
      </c>
      <c r="U19" s="22">
        <f>'9月'!AE19</f>
        <v>0</v>
      </c>
      <c r="V19" s="22">
        <f>'9月'!AF19</f>
        <v>0</v>
      </c>
      <c r="W19" s="22">
        <f>'9月'!AG19</f>
        <v>0</v>
      </c>
      <c r="X19" s="22">
        <f>'9月'!AH19</f>
        <v>0</v>
      </c>
      <c r="Y19" s="22">
        <f>'9月'!AI19</f>
        <v>0</v>
      </c>
      <c r="Z19" s="24"/>
      <c r="AA19" s="24"/>
      <c r="AB19" s="24"/>
      <c r="AC19" s="24"/>
      <c r="AD19" s="24"/>
      <c r="AE19" s="17">
        <f t="shared" si="5"/>
        <v>0</v>
      </c>
      <c r="AF19" s="17">
        <f t="shared" si="1"/>
        <v>0</v>
      </c>
      <c r="AG19" s="17">
        <f t="shared" si="1"/>
        <v>0</v>
      </c>
      <c r="AH19" s="17">
        <f t="shared" si="1"/>
        <v>0</v>
      </c>
      <c r="AI19" s="17">
        <f t="shared" si="1"/>
        <v>0</v>
      </c>
      <c r="AJ19" s="21">
        <f t="shared" si="15"/>
        <v>0</v>
      </c>
      <c r="AK19" s="26">
        <f t="shared" si="7"/>
        <v>0</v>
      </c>
      <c r="AL19" s="27">
        <f t="shared" si="8"/>
        <v>0.03</v>
      </c>
      <c r="AM19" s="28">
        <f t="shared" si="9"/>
        <v>0</v>
      </c>
      <c r="AN19" s="28">
        <f t="shared" si="10"/>
        <v>0</v>
      </c>
      <c r="AO19" s="35">
        <f>'9月'!AO19+'9月'!AQ19</f>
        <v>0</v>
      </c>
      <c r="AP19" s="28">
        <f t="shared" si="11"/>
        <v>0</v>
      </c>
      <c r="AQ19" s="15"/>
      <c r="AR19" s="35">
        <f t="shared" si="12"/>
        <v>0</v>
      </c>
      <c r="AS19" s="35">
        <f t="shared" si="13"/>
        <v>0</v>
      </c>
    </row>
    <row r="20" ht="19.5" customHeight="1" spans="1:45">
      <c r="A20" s="15"/>
      <c r="B20" s="15"/>
      <c r="C20" s="15"/>
      <c r="D20" s="15"/>
      <c r="E20" s="16">
        <f>'9月'!G20</f>
        <v>0</v>
      </c>
      <c r="F20" s="15"/>
      <c r="G20" s="16">
        <f t="shared" si="2"/>
        <v>0</v>
      </c>
      <c r="H20" s="17">
        <f>'9月'!P20</f>
        <v>0</v>
      </c>
      <c r="I20" s="17">
        <f>'9月'!Q20</f>
        <v>0</v>
      </c>
      <c r="J20" s="17">
        <f>'9月'!R20</f>
        <v>0</v>
      </c>
      <c r="K20" s="17">
        <f>'9月'!S20</f>
        <v>0</v>
      </c>
      <c r="L20" s="15"/>
      <c r="M20" s="15"/>
      <c r="N20" s="15"/>
      <c r="O20" s="15"/>
      <c r="P20" s="17">
        <f t="shared" si="3"/>
        <v>0</v>
      </c>
      <c r="Q20" s="17">
        <f t="shared" si="0"/>
        <v>0</v>
      </c>
      <c r="R20" s="17">
        <f t="shared" si="0"/>
        <v>0</v>
      </c>
      <c r="S20" s="17">
        <f t="shared" si="0"/>
        <v>0</v>
      </c>
      <c r="T20" s="21">
        <f t="shared" si="14"/>
        <v>0</v>
      </c>
      <c r="U20" s="22">
        <f>'9月'!AE20</f>
        <v>0</v>
      </c>
      <c r="V20" s="22">
        <f>'9月'!AF20</f>
        <v>0</v>
      </c>
      <c r="W20" s="22">
        <f>'9月'!AG20</f>
        <v>0</v>
      </c>
      <c r="X20" s="22">
        <f>'9月'!AH20</f>
        <v>0</v>
      </c>
      <c r="Y20" s="22">
        <f>'9月'!AI20</f>
        <v>0</v>
      </c>
      <c r="Z20" s="24"/>
      <c r="AA20" s="24"/>
      <c r="AB20" s="24"/>
      <c r="AC20" s="24"/>
      <c r="AD20" s="24"/>
      <c r="AE20" s="17">
        <f t="shared" si="5"/>
        <v>0</v>
      </c>
      <c r="AF20" s="17">
        <f t="shared" si="1"/>
        <v>0</v>
      </c>
      <c r="AG20" s="17">
        <f t="shared" si="1"/>
        <v>0</v>
      </c>
      <c r="AH20" s="17">
        <f t="shared" si="1"/>
        <v>0</v>
      </c>
      <c r="AI20" s="17">
        <f t="shared" si="1"/>
        <v>0</v>
      </c>
      <c r="AJ20" s="21">
        <f t="shared" si="15"/>
        <v>0</v>
      </c>
      <c r="AK20" s="26">
        <f t="shared" si="7"/>
        <v>0</v>
      </c>
      <c r="AL20" s="27">
        <f t="shared" si="8"/>
        <v>0.03</v>
      </c>
      <c r="AM20" s="28">
        <f t="shared" si="9"/>
        <v>0</v>
      </c>
      <c r="AN20" s="28">
        <f t="shared" si="10"/>
        <v>0</v>
      </c>
      <c r="AO20" s="35">
        <f>'9月'!AO20+'9月'!AQ20</f>
        <v>0</v>
      </c>
      <c r="AP20" s="28">
        <f t="shared" si="11"/>
        <v>0</v>
      </c>
      <c r="AQ20" s="15"/>
      <c r="AR20" s="35">
        <f t="shared" si="12"/>
        <v>0</v>
      </c>
      <c r="AS20" s="35">
        <f t="shared" si="13"/>
        <v>0</v>
      </c>
    </row>
    <row r="21" ht="19.5" customHeight="1" spans="1:45">
      <c r="A21" s="15"/>
      <c r="B21" s="15"/>
      <c r="C21" s="15"/>
      <c r="D21" s="15"/>
      <c r="E21" s="16">
        <f>'9月'!G21</f>
        <v>0</v>
      </c>
      <c r="F21" s="15"/>
      <c r="G21" s="16">
        <f t="shared" si="2"/>
        <v>0</v>
      </c>
      <c r="H21" s="17">
        <f>'9月'!P21</f>
        <v>0</v>
      </c>
      <c r="I21" s="17">
        <f>'9月'!Q21</f>
        <v>0</v>
      </c>
      <c r="J21" s="17">
        <f>'9月'!R21</f>
        <v>0</v>
      </c>
      <c r="K21" s="17">
        <f>'9月'!S21</f>
        <v>0</v>
      </c>
      <c r="L21" s="15"/>
      <c r="M21" s="15"/>
      <c r="N21" s="15"/>
      <c r="O21" s="15"/>
      <c r="P21" s="17">
        <f t="shared" si="3"/>
        <v>0</v>
      </c>
      <c r="Q21" s="17">
        <f t="shared" si="3"/>
        <v>0</v>
      </c>
      <c r="R21" s="17">
        <f t="shared" si="3"/>
        <v>0</v>
      </c>
      <c r="S21" s="17">
        <f t="shared" si="3"/>
        <v>0</v>
      </c>
      <c r="T21" s="21">
        <f t="shared" si="14"/>
        <v>0</v>
      </c>
      <c r="U21" s="22">
        <f>'9月'!AE21</f>
        <v>0</v>
      </c>
      <c r="V21" s="22">
        <f>'9月'!AF21</f>
        <v>0</v>
      </c>
      <c r="W21" s="22">
        <f>'9月'!AG21</f>
        <v>0</v>
      </c>
      <c r="X21" s="22">
        <f>'9月'!AH21</f>
        <v>0</v>
      </c>
      <c r="Y21" s="22">
        <f>'9月'!AI21</f>
        <v>0</v>
      </c>
      <c r="Z21" s="24"/>
      <c r="AA21" s="24"/>
      <c r="AB21" s="24"/>
      <c r="AC21" s="24"/>
      <c r="AD21" s="24"/>
      <c r="AE21" s="17">
        <f t="shared" si="5"/>
        <v>0</v>
      </c>
      <c r="AF21" s="17">
        <f t="shared" si="5"/>
        <v>0</v>
      </c>
      <c r="AG21" s="17">
        <f t="shared" si="5"/>
        <v>0</v>
      </c>
      <c r="AH21" s="17">
        <f t="shared" si="5"/>
        <v>0</v>
      </c>
      <c r="AI21" s="17">
        <f t="shared" si="5"/>
        <v>0</v>
      </c>
      <c r="AJ21" s="21">
        <f t="shared" si="15"/>
        <v>0</v>
      </c>
      <c r="AK21" s="26">
        <f t="shared" si="7"/>
        <v>0</v>
      </c>
      <c r="AL21" s="27">
        <f t="shared" si="8"/>
        <v>0.03</v>
      </c>
      <c r="AM21" s="28">
        <f t="shared" si="9"/>
        <v>0</v>
      </c>
      <c r="AN21" s="28">
        <f t="shared" si="10"/>
        <v>0</v>
      </c>
      <c r="AO21" s="35">
        <f>'9月'!AO21+'9月'!AQ21</f>
        <v>0</v>
      </c>
      <c r="AP21" s="28">
        <f t="shared" si="11"/>
        <v>0</v>
      </c>
      <c r="AQ21" s="15"/>
      <c r="AR21" s="35">
        <f t="shared" si="12"/>
        <v>0</v>
      </c>
      <c r="AS21" s="35">
        <f t="shared" si="13"/>
        <v>0</v>
      </c>
    </row>
    <row r="22" ht="19.5" customHeight="1" spans="1:45">
      <c r="A22" s="15"/>
      <c r="B22" s="15"/>
      <c r="C22" s="15"/>
      <c r="D22" s="15"/>
      <c r="E22" s="16">
        <f>'9月'!G22</f>
        <v>0</v>
      </c>
      <c r="F22" s="15"/>
      <c r="G22" s="16">
        <f t="shared" si="2"/>
        <v>0</v>
      </c>
      <c r="H22" s="17">
        <f>'9月'!P22</f>
        <v>0</v>
      </c>
      <c r="I22" s="17">
        <f>'9月'!Q22</f>
        <v>0</v>
      </c>
      <c r="J22" s="17">
        <f>'9月'!R22</f>
        <v>0</v>
      </c>
      <c r="K22" s="17">
        <f>'9月'!S22</f>
        <v>0</v>
      </c>
      <c r="L22" s="15"/>
      <c r="M22" s="15"/>
      <c r="N22" s="15"/>
      <c r="O22" s="15"/>
      <c r="P22" s="17">
        <f t="shared" si="3"/>
        <v>0</v>
      </c>
      <c r="Q22" s="17">
        <f t="shared" si="3"/>
        <v>0</v>
      </c>
      <c r="R22" s="17">
        <f t="shared" si="3"/>
        <v>0</v>
      </c>
      <c r="S22" s="17">
        <f t="shared" si="3"/>
        <v>0</v>
      </c>
      <c r="T22" s="21">
        <f t="shared" si="14"/>
        <v>0</v>
      </c>
      <c r="U22" s="22">
        <f>'9月'!AE22</f>
        <v>0</v>
      </c>
      <c r="V22" s="22">
        <f>'9月'!AF22</f>
        <v>0</v>
      </c>
      <c r="W22" s="22">
        <f>'9月'!AG22</f>
        <v>0</v>
      </c>
      <c r="X22" s="22">
        <f>'9月'!AH22</f>
        <v>0</v>
      </c>
      <c r="Y22" s="22">
        <f>'9月'!AI22</f>
        <v>0</v>
      </c>
      <c r="Z22" s="24"/>
      <c r="AA22" s="24"/>
      <c r="AB22" s="24"/>
      <c r="AC22" s="24"/>
      <c r="AD22" s="24"/>
      <c r="AE22" s="17">
        <f t="shared" si="5"/>
        <v>0</v>
      </c>
      <c r="AF22" s="17">
        <f t="shared" si="5"/>
        <v>0</v>
      </c>
      <c r="AG22" s="17">
        <f t="shared" si="5"/>
        <v>0</v>
      </c>
      <c r="AH22" s="17">
        <f t="shared" si="5"/>
        <v>0</v>
      </c>
      <c r="AI22" s="17">
        <f t="shared" si="5"/>
        <v>0</v>
      </c>
      <c r="AJ22" s="21">
        <f t="shared" si="15"/>
        <v>0</v>
      </c>
      <c r="AK22" s="26">
        <f t="shared" si="7"/>
        <v>0</v>
      </c>
      <c r="AL22" s="27">
        <f t="shared" si="8"/>
        <v>0.03</v>
      </c>
      <c r="AM22" s="28">
        <f t="shared" si="9"/>
        <v>0</v>
      </c>
      <c r="AN22" s="28">
        <f t="shared" si="10"/>
        <v>0</v>
      </c>
      <c r="AO22" s="35">
        <f>'9月'!AO22+'9月'!AQ22</f>
        <v>0</v>
      </c>
      <c r="AP22" s="28">
        <f t="shared" si="11"/>
        <v>0</v>
      </c>
      <c r="AQ22" s="15"/>
      <c r="AR22" s="35">
        <f t="shared" si="12"/>
        <v>0</v>
      </c>
      <c r="AS22" s="35">
        <f t="shared" si="13"/>
        <v>0</v>
      </c>
    </row>
    <row r="23" ht="19.5" customHeight="1" spans="1:45">
      <c r="A23" s="15"/>
      <c r="B23" s="15"/>
      <c r="C23" s="15"/>
      <c r="D23" s="15"/>
      <c r="E23" s="16">
        <f>'9月'!G23</f>
        <v>0</v>
      </c>
      <c r="F23" s="15"/>
      <c r="G23" s="16">
        <f t="shared" si="2"/>
        <v>0</v>
      </c>
      <c r="H23" s="17">
        <f>'9月'!P23</f>
        <v>0</v>
      </c>
      <c r="I23" s="17">
        <f>'9月'!Q23</f>
        <v>0</v>
      </c>
      <c r="J23" s="17">
        <f>'9月'!R23</f>
        <v>0</v>
      </c>
      <c r="K23" s="17">
        <f>'9月'!S23</f>
        <v>0</v>
      </c>
      <c r="L23" s="15"/>
      <c r="M23" s="15"/>
      <c r="N23" s="15"/>
      <c r="O23" s="15"/>
      <c r="P23" s="17">
        <f t="shared" si="3"/>
        <v>0</v>
      </c>
      <c r="Q23" s="17">
        <f t="shared" si="3"/>
        <v>0</v>
      </c>
      <c r="R23" s="17">
        <f t="shared" si="3"/>
        <v>0</v>
      </c>
      <c r="S23" s="17">
        <f t="shared" si="3"/>
        <v>0</v>
      </c>
      <c r="T23" s="21">
        <f t="shared" si="14"/>
        <v>0</v>
      </c>
      <c r="U23" s="22">
        <f>'9月'!AE23</f>
        <v>0</v>
      </c>
      <c r="V23" s="22">
        <f>'9月'!AF23</f>
        <v>0</v>
      </c>
      <c r="W23" s="22">
        <f>'9月'!AG23</f>
        <v>0</v>
      </c>
      <c r="X23" s="22">
        <f>'9月'!AH23</f>
        <v>0</v>
      </c>
      <c r="Y23" s="22">
        <f>'9月'!AI23</f>
        <v>0</v>
      </c>
      <c r="Z23" s="24"/>
      <c r="AA23" s="24"/>
      <c r="AB23" s="24"/>
      <c r="AC23" s="24"/>
      <c r="AD23" s="24"/>
      <c r="AE23" s="17">
        <f t="shared" si="5"/>
        <v>0</v>
      </c>
      <c r="AF23" s="17">
        <f t="shared" si="5"/>
        <v>0</v>
      </c>
      <c r="AG23" s="17">
        <f t="shared" si="5"/>
        <v>0</v>
      </c>
      <c r="AH23" s="17">
        <f t="shared" si="5"/>
        <v>0</v>
      </c>
      <c r="AI23" s="17">
        <f t="shared" si="5"/>
        <v>0</v>
      </c>
      <c r="AJ23" s="21">
        <f t="shared" si="15"/>
        <v>0</v>
      </c>
      <c r="AK23" s="26">
        <f t="shared" si="7"/>
        <v>0</v>
      </c>
      <c r="AL23" s="27">
        <f t="shared" si="8"/>
        <v>0.03</v>
      </c>
      <c r="AM23" s="28">
        <f t="shared" si="9"/>
        <v>0</v>
      </c>
      <c r="AN23" s="28">
        <f t="shared" si="10"/>
        <v>0</v>
      </c>
      <c r="AO23" s="35">
        <f>'9月'!AO23+'9月'!AQ23</f>
        <v>0</v>
      </c>
      <c r="AP23" s="28">
        <f t="shared" si="11"/>
        <v>0</v>
      </c>
      <c r="AQ23" s="15"/>
      <c r="AR23" s="35">
        <f t="shared" si="12"/>
        <v>0</v>
      </c>
      <c r="AS23" s="35">
        <f t="shared" si="13"/>
        <v>0</v>
      </c>
    </row>
    <row r="24" ht="19.5" customHeight="1" spans="1:45">
      <c r="A24" s="15"/>
      <c r="B24" s="15"/>
      <c r="C24" s="15"/>
      <c r="D24" s="15"/>
      <c r="E24" s="16">
        <f>'9月'!G24</f>
        <v>0</v>
      </c>
      <c r="F24" s="15"/>
      <c r="G24" s="16">
        <f t="shared" si="2"/>
        <v>0</v>
      </c>
      <c r="H24" s="17">
        <f>'9月'!P24</f>
        <v>0</v>
      </c>
      <c r="I24" s="17">
        <f>'9月'!Q24</f>
        <v>0</v>
      </c>
      <c r="J24" s="17">
        <f>'9月'!R24</f>
        <v>0</v>
      </c>
      <c r="K24" s="17">
        <f>'9月'!S24</f>
        <v>0</v>
      </c>
      <c r="L24" s="15"/>
      <c r="M24" s="15"/>
      <c r="N24" s="15"/>
      <c r="O24" s="15"/>
      <c r="P24" s="17">
        <f t="shared" si="3"/>
        <v>0</v>
      </c>
      <c r="Q24" s="17">
        <f t="shared" si="3"/>
        <v>0</v>
      </c>
      <c r="R24" s="17">
        <f t="shared" si="3"/>
        <v>0</v>
      </c>
      <c r="S24" s="17">
        <f t="shared" si="3"/>
        <v>0</v>
      </c>
      <c r="T24" s="21">
        <f t="shared" si="14"/>
        <v>0</v>
      </c>
      <c r="U24" s="22">
        <f>'9月'!AE24</f>
        <v>0</v>
      </c>
      <c r="V24" s="22">
        <f>'9月'!AF24</f>
        <v>0</v>
      </c>
      <c r="W24" s="22">
        <f>'9月'!AG24</f>
        <v>0</v>
      </c>
      <c r="X24" s="22">
        <f>'9月'!AH24</f>
        <v>0</v>
      </c>
      <c r="Y24" s="22">
        <f>'9月'!AI24</f>
        <v>0</v>
      </c>
      <c r="Z24" s="24"/>
      <c r="AA24" s="24"/>
      <c r="AB24" s="24"/>
      <c r="AC24" s="24"/>
      <c r="AD24" s="24"/>
      <c r="AE24" s="17">
        <f t="shared" si="5"/>
        <v>0</v>
      </c>
      <c r="AF24" s="17">
        <f t="shared" si="5"/>
        <v>0</v>
      </c>
      <c r="AG24" s="17">
        <f t="shared" si="5"/>
        <v>0</v>
      </c>
      <c r="AH24" s="17">
        <f t="shared" si="5"/>
        <v>0</v>
      </c>
      <c r="AI24" s="17">
        <f t="shared" si="5"/>
        <v>0</v>
      </c>
      <c r="AJ24" s="21">
        <f t="shared" si="15"/>
        <v>0</v>
      </c>
      <c r="AK24" s="26">
        <f t="shared" si="7"/>
        <v>0</v>
      </c>
      <c r="AL24" s="27">
        <f t="shared" si="8"/>
        <v>0.03</v>
      </c>
      <c r="AM24" s="28">
        <f t="shared" si="9"/>
        <v>0</v>
      </c>
      <c r="AN24" s="28">
        <f t="shared" si="10"/>
        <v>0</v>
      </c>
      <c r="AO24" s="35">
        <f>'9月'!AO24+'9月'!AQ24</f>
        <v>0</v>
      </c>
      <c r="AP24" s="28">
        <f t="shared" si="11"/>
        <v>0</v>
      </c>
      <c r="AQ24" s="15"/>
      <c r="AR24" s="35">
        <f t="shared" si="12"/>
        <v>0</v>
      </c>
      <c r="AS24" s="35">
        <f t="shared" si="13"/>
        <v>0</v>
      </c>
    </row>
    <row r="25" ht="19.5" customHeight="1" spans="1:45">
      <c r="A25" s="15"/>
      <c r="B25" s="15"/>
      <c r="C25" s="15"/>
      <c r="D25" s="15"/>
      <c r="E25" s="16">
        <f>'9月'!G25</f>
        <v>0</v>
      </c>
      <c r="F25" s="15"/>
      <c r="G25" s="16">
        <f t="shared" si="2"/>
        <v>0</v>
      </c>
      <c r="H25" s="17">
        <f>'9月'!P25</f>
        <v>0</v>
      </c>
      <c r="I25" s="17">
        <f>'9月'!Q25</f>
        <v>0</v>
      </c>
      <c r="J25" s="17">
        <f>'9月'!R25</f>
        <v>0</v>
      </c>
      <c r="K25" s="17">
        <f>'9月'!S25</f>
        <v>0</v>
      </c>
      <c r="L25" s="15"/>
      <c r="M25" s="15"/>
      <c r="N25" s="15"/>
      <c r="O25" s="15"/>
      <c r="P25" s="17">
        <f t="shared" si="3"/>
        <v>0</v>
      </c>
      <c r="Q25" s="17">
        <f t="shared" si="3"/>
        <v>0</v>
      </c>
      <c r="R25" s="17">
        <f t="shared" si="3"/>
        <v>0</v>
      </c>
      <c r="S25" s="17">
        <f t="shared" si="3"/>
        <v>0</v>
      </c>
      <c r="T25" s="21">
        <f t="shared" si="14"/>
        <v>0</v>
      </c>
      <c r="U25" s="22">
        <f>'9月'!AE25</f>
        <v>0</v>
      </c>
      <c r="V25" s="22">
        <f>'9月'!AF25</f>
        <v>0</v>
      </c>
      <c r="W25" s="22">
        <f>'9月'!AG25</f>
        <v>0</v>
      </c>
      <c r="X25" s="22">
        <f>'9月'!AH25</f>
        <v>0</v>
      </c>
      <c r="Y25" s="22">
        <f>'9月'!AI25</f>
        <v>0</v>
      </c>
      <c r="Z25" s="24"/>
      <c r="AA25" s="24"/>
      <c r="AB25" s="24"/>
      <c r="AC25" s="24"/>
      <c r="AD25" s="24"/>
      <c r="AE25" s="17">
        <f t="shared" si="5"/>
        <v>0</v>
      </c>
      <c r="AF25" s="17">
        <f t="shared" si="5"/>
        <v>0</v>
      </c>
      <c r="AG25" s="17">
        <f t="shared" si="5"/>
        <v>0</v>
      </c>
      <c r="AH25" s="17">
        <f t="shared" si="5"/>
        <v>0</v>
      </c>
      <c r="AI25" s="17">
        <f t="shared" si="5"/>
        <v>0</v>
      </c>
      <c r="AJ25" s="21">
        <f t="shared" si="15"/>
        <v>0</v>
      </c>
      <c r="AK25" s="26">
        <f t="shared" si="7"/>
        <v>0</v>
      </c>
      <c r="AL25" s="27">
        <f t="shared" si="8"/>
        <v>0.03</v>
      </c>
      <c r="AM25" s="28">
        <f t="shared" si="9"/>
        <v>0</v>
      </c>
      <c r="AN25" s="28">
        <f t="shared" si="10"/>
        <v>0</v>
      </c>
      <c r="AO25" s="35">
        <f>'9月'!AO25+'9月'!AQ25</f>
        <v>0</v>
      </c>
      <c r="AP25" s="28">
        <f t="shared" si="11"/>
        <v>0</v>
      </c>
      <c r="AQ25" s="15"/>
      <c r="AR25" s="35">
        <f t="shared" si="12"/>
        <v>0</v>
      </c>
      <c r="AS25" s="35">
        <f t="shared" si="13"/>
        <v>0</v>
      </c>
    </row>
    <row r="26" ht="19.5" customHeight="1" spans="1:45">
      <c r="A26" s="15"/>
      <c r="B26" s="15"/>
      <c r="C26" s="15"/>
      <c r="D26" s="15"/>
      <c r="E26" s="16">
        <f>'9月'!G26</f>
        <v>0</v>
      </c>
      <c r="F26" s="15"/>
      <c r="G26" s="16">
        <f t="shared" si="2"/>
        <v>0</v>
      </c>
      <c r="H26" s="17">
        <f>'9月'!P26</f>
        <v>0</v>
      </c>
      <c r="I26" s="17">
        <f>'9月'!Q26</f>
        <v>0</v>
      </c>
      <c r="J26" s="17">
        <f>'9月'!R26</f>
        <v>0</v>
      </c>
      <c r="K26" s="17">
        <f>'9月'!S26</f>
        <v>0</v>
      </c>
      <c r="L26" s="15"/>
      <c r="M26" s="15"/>
      <c r="N26" s="15"/>
      <c r="O26" s="15"/>
      <c r="P26" s="17">
        <f t="shared" si="3"/>
        <v>0</v>
      </c>
      <c r="Q26" s="17">
        <f t="shared" si="3"/>
        <v>0</v>
      </c>
      <c r="R26" s="17">
        <f t="shared" si="3"/>
        <v>0</v>
      </c>
      <c r="S26" s="17">
        <f t="shared" si="3"/>
        <v>0</v>
      </c>
      <c r="T26" s="21">
        <f t="shared" si="14"/>
        <v>0</v>
      </c>
      <c r="U26" s="22">
        <f>'9月'!AE26</f>
        <v>0</v>
      </c>
      <c r="V26" s="22">
        <f>'9月'!AF26</f>
        <v>0</v>
      </c>
      <c r="W26" s="22">
        <f>'9月'!AG26</f>
        <v>0</v>
      </c>
      <c r="X26" s="22">
        <f>'9月'!AH26</f>
        <v>0</v>
      </c>
      <c r="Y26" s="22">
        <f>'9月'!AI26</f>
        <v>0</v>
      </c>
      <c r="Z26" s="24"/>
      <c r="AA26" s="24"/>
      <c r="AB26" s="24"/>
      <c r="AC26" s="24"/>
      <c r="AD26" s="24"/>
      <c r="AE26" s="17">
        <f t="shared" si="5"/>
        <v>0</v>
      </c>
      <c r="AF26" s="17">
        <f t="shared" si="5"/>
        <v>0</v>
      </c>
      <c r="AG26" s="17">
        <f t="shared" si="5"/>
        <v>0</v>
      </c>
      <c r="AH26" s="17">
        <f t="shared" si="5"/>
        <v>0</v>
      </c>
      <c r="AI26" s="17">
        <f t="shared" si="5"/>
        <v>0</v>
      </c>
      <c r="AJ26" s="21">
        <f t="shared" si="15"/>
        <v>0</v>
      </c>
      <c r="AK26" s="26">
        <f t="shared" si="7"/>
        <v>0</v>
      </c>
      <c r="AL26" s="27">
        <f t="shared" si="8"/>
        <v>0.03</v>
      </c>
      <c r="AM26" s="28">
        <f t="shared" si="9"/>
        <v>0</v>
      </c>
      <c r="AN26" s="28">
        <f t="shared" si="10"/>
        <v>0</v>
      </c>
      <c r="AO26" s="35">
        <f>'9月'!AO26+'9月'!AQ26</f>
        <v>0</v>
      </c>
      <c r="AP26" s="28">
        <f t="shared" si="11"/>
        <v>0</v>
      </c>
      <c r="AQ26" s="15"/>
      <c r="AR26" s="35">
        <f t="shared" si="12"/>
        <v>0</v>
      </c>
      <c r="AS26" s="35">
        <f t="shared" si="13"/>
        <v>0</v>
      </c>
    </row>
    <row r="27" ht="19.5" customHeight="1" spans="1:45">
      <c r="A27" s="15"/>
      <c r="B27" s="15"/>
      <c r="C27" s="15"/>
      <c r="D27" s="15"/>
      <c r="E27" s="16">
        <f>'9月'!G27</f>
        <v>0</v>
      </c>
      <c r="F27" s="15"/>
      <c r="G27" s="16">
        <f t="shared" si="2"/>
        <v>0</v>
      </c>
      <c r="H27" s="17">
        <f>'9月'!P27</f>
        <v>0</v>
      </c>
      <c r="I27" s="17">
        <f>'9月'!Q27</f>
        <v>0</v>
      </c>
      <c r="J27" s="17">
        <f>'9月'!R27</f>
        <v>0</v>
      </c>
      <c r="K27" s="17">
        <f>'9月'!S27</f>
        <v>0</v>
      </c>
      <c r="L27" s="15"/>
      <c r="M27" s="15"/>
      <c r="N27" s="15"/>
      <c r="O27" s="15"/>
      <c r="P27" s="17">
        <f t="shared" si="3"/>
        <v>0</v>
      </c>
      <c r="Q27" s="17">
        <f t="shared" si="3"/>
        <v>0</v>
      </c>
      <c r="R27" s="17">
        <f t="shared" si="3"/>
        <v>0</v>
      </c>
      <c r="S27" s="17">
        <f t="shared" si="3"/>
        <v>0</v>
      </c>
      <c r="T27" s="21">
        <f t="shared" si="14"/>
        <v>0</v>
      </c>
      <c r="U27" s="22">
        <f>'9月'!AE27</f>
        <v>0</v>
      </c>
      <c r="V27" s="22">
        <f>'9月'!AF27</f>
        <v>0</v>
      </c>
      <c r="W27" s="22">
        <f>'9月'!AG27</f>
        <v>0</v>
      </c>
      <c r="X27" s="22">
        <f>'9月'!AH27</f>
        <v>0</v>
      </c>
      <c r="Y27" s="22">
        <f>'9月'!AI27</f>
        <v>0</v>
      </c>
      <c r="Z27" s="24"/>
      <c r="AA27" s="24"/>
      <c r="AB27" s="24"/>
      <c r="AC27" s="24"/>
      <c r="AD27" s="24"/>
      <c r="AE27" s="17">
        <f t="shared" si="5"/>
        <v>0</v>
      </c>
      <c r="AF27" s="17">
        <f t="shared" si="5"/>
        <v>0</v>
      </c>
      <c r="AG27" s="17">
        <f t="shared" si="5"/>
        <v>0</v>
      </c>
      <c r="AH27" s="17">
        <f t="shared" si="5"/>
        <v>0</v>
      </c>
      <c r="AI27" s="17">
        <f t="shared" si="5"/>
        <v>0</v>
      </c>
      <c r="AJ27" s="21">
        <f t="shared" si="15"/>
        <v>0</v>
      </c>
      <c r="AK27" s="26">
        <f t="shared" si="7"/>
        <v>0</v>
      </c>
      <c r="AL27" s="27">
        <f t="shared" si="8"/>
        <v>0.03</v>
      </c>
      <c r="AM27" s="28">
        <f t="shared" si="9"/>
        <v>0</v>
      </c>
      <c r="AN27" s="28">
        <f t="shared" si="10"/>
        <v>0</v>
      </c>
      <c r="AO27" s="35">
        <f>'9月'!AO27+'9月'!AQ27</f>
        <v>0</v>
      </c>
      <c r="AP27" s="28">
        <f t="shared" si="11"/>
        <v>0</v>
      </c>
      <c r="AQ27" s="15"/>
      <c r="AR27" s="35">
        <f t="shared" si="12"/>
        <v>0</v>
      </c>
      <c r="AS27" s="35">
        <f t="shared" si="13"/>
        <v>0</v>
      </c>
    </row>
    <row r="28" ht="19.5" customHeight="1" spans="1:45">
      <c r="A28" s="15"/>
      <c r="B28" s="15"/>
      <c r="C28" s="15"/>
      <c r="D28" s="15"/>
      <c r="E28" s="16">
        <f>'9月'!G28</f>
        <v>0</v>
      </c>
      <c r="F28" s="15"/>
      <c r="G28" s="16">
        <f t="shared" si="2"/>
        <v>0</v>
      </c>
      <c r="H28" s="17">
        <f>'9月'!P28</f>
        <v>0</v>
      </c>
      <c r="I28" s="17">
        <f>'9月'!Q28</f>
        <v>0</v>
      </c>
      <c r="J28" s="17">
        <f>'9月'!R28</f>
        <v>0</v>
      </c>
      <c r="K28" s="17">
        <f>'9月'!S28</f>
        <v>0</v>
      </c>
      <c r="L28" s="15"/>
      <c r="M28" s="15"/>
      <c r="N28" s="15"/>
      <c r="O28" s="15"/>
      <c r="P28" s="17">
        <f t="shared" si="3"/>
        <v>0</v>
      </c>
      <c r="Q28" s="17">
        <f t="shared" si="3"/>
        <v>0</v>
      </c>
      <c r="R28" s="17">
        <f t="shared" si="3"/>
        <v>0</v>
      </c>
      <c r="S28" s="17">
        <f t="shared" si="3"/>
        <v>0</v>
      </c>
      <c r="T28" s="21">
        <f t="shared" si="14"/>
        <v>0</v>
      </c>
      <c r="U28" s="22">
        <f>'9月'!AE28</f>
        <v>0</v>
      </c>
      <c r="V28" s="22">
        <f>'9月'!AF28</f>
        <v>0</v>
      </c>
      <c r="W28" s="22">
        <f>'9月'!AG28</f>
        <v>0</v>
      </c>
      <c r="X28" s="22">
        <f>'9月'!AH28</f>
        <v>0</v>
      </c>
      <c r="Y28" s="22">
        <f>'9月'!AI28</f>
        <v>0</v>
      </c>
      <c r="Z28" s="24"/>
      <c r="AA28" s="24"/>
      <c r="AB28" s="24"/>
      <c r="AC28" s="24"/>
      <c r="AD28" s="24"/>
      <c r="AE28" s="17">
        <f t="shared" si="5"/>
        <v>0</v>
      </c>
      <c r="AF28" s="17">
        <f t="shared" si="5"/>
        <v>0</v>
      </c>
      <c r="AG28" s="17">
        <f t="shared" si="5"/>
        <v>0</v>
      </c>
      <c r="AH28" s="17">
        <f t="shared" si="5"/>
        <v>0</v>
      </c>
      <c r="AI28" s="17">
        <f t="shared" si="5"/>
        <v>0</v>
      </c>
      <c r="AJ28" s="21">
        <f t="shared" si="15"/>
        <v>0</v>
      </c>
      <c r="AK28" s="26">
        <f t="shared" si="7"/>
        <v>0</v>
      </c>
      <c r="AL28" s="27">
        <f t="shared" si="8"/>
        <v>0.03</v>
      </c>
      <c r="AM28" s="28">
        <f t="shared" si="9"/>
        <v>0</v>
      </c>
      <c r="AN28" s="28">
        <f t="shared" si="10"/>
        <v>0</v>
      </c>
      <c r="AO28" s="35">
        <f>'9月'!AO28+'9月'!AQ28</f>
        <v>0</v>
      </c>
      <c r="AP28" s="28">
        <f t="shared" si="11"/>
        <v>0</v>
      </c>
      <c r="AQ28" s="15"/>
      <c r="AR28" s="35">
        <f t="shared" si="12"/>
        <v>0</v>
      </c>
      <c r="AS28" s="35">
        <f t="shared" si="13"/>
        <v>0</v>
      </c>
    </row>
    <row r="29" ht="19.5" customHeight="1" spans="1:45">
      <c r="A29" s="15"/>
      <c r="B29" s="15"/>
      <c r="C29" s="15"/>
      <c r="D29" s="15"/>
      <c r="E29" s="16">
        <f>'9月'!G29</f>
        <v>0</v>
      </c>
      <c r="F29" s="15"/>
      <c r="G29" s="16">
        <f t="shared" si="2"/>
        <v>0</v>
      </c>
      <c r="H29" s="17">
        <f>'9月'!P29</f>
        <v>0</v>
      </c>
      <c r="I29" s="17">
        <f>'9月'!Q29</f>
        <v>0</v>
      </c>
      <c r="J29" s="17">
        <f>'9月'!R29</f>
        <v>0</v>
      </c>
      <c r="K29" s="17">
        <f>'9月'!S29</f>
        <v>0</v>
      </c>
      <c r="L29" s="15"/>
      <c r="M29" s="15"/>
      <c r="N29" s="15"/>
      <c r="O29" s="15"/>
      <c r="P29" s="17">
        <f t="shared" si="3"/>
        <v>0</v>
      </c>
      <c r="Q29" s="17">
        <f t="shared" si="3"/>
        <v>0</v>
      </c>
      <c r="R29" s="17">
        <f t="shared" si="3"/>
        <v>0</v>
      </c>
      <c r="S29" s="17">
        <f t="shared" si="3"/>
        <v>0</v>
      </c>
      <c r="T29" s="21">
        <f t="shared" si="14"/>
        <v>0</v>
      </c>
      <c r="U29" s="22">
        <f>'9月'!AE29</f>
        <v>0</v>
      </c>
      <c r="V29" s="22">
        <f>'9月'!AF29</f>
        <v>0</v>
      </c>
      <c r="W29" s="22">
        <f>'9月'!AG29</f>
        <v>0</v>
      </c>
      <c r="X29" s="22">
        <f>'9月'!AH29</f>
        <v>0</v>
      </c>
      <c r="Y29" s="22">
        <f>'9月'!AI29</f>
        <v>0</v>
      </c>
      <c r="Z29" s="24"/>
      <c r="AA29" s="24"/>
      <c r="AB29" s="24"/>
      <c r="AC29" s="24"/>
      <c r="AD29" s="24"/>
      <c r="AE29" s="17">
        <f t="shared" si="5"/>
        <v>0</v>
      </c>
      <c r="AF29" s="17">
        <f t="shared" si="5"/>
        <v>0</v>
      </c>
      <c r="AG29" s="17">
        <f t="shared" si="5"/>
        <v>0</v>
      </c>
      <c r="AH29" s="17">
        <f t="shared" si="5"/>
        <v>0</v>
      </c>
      <c r="AI29" s="17">
        <f t="shared" si="5"/>
        <v>0</v>
      </c>
      <c r="AJ29" s="21">
        <f t="shared" si="15"/>
        <v>0</v>
      </c>
      <c r="AK29" s="26">
        <f t="shared" si="7"/>
        <v>0</v>
      </c>
      <c r="AL29" s="27">
        <f t="shared" si="8"/>
        <v>0.03</v>
      </c>
      <c r="AM29" s="28">
        <f t="shared" si="9"/>
        <v>0</v>
      </c>
      <c r="AN29" s="28">
        <f t="shared" si="10"/>
        <v>0</v>
      </c>
      <c r="AO29" s="35">
        <f>'9月'!AO29+'9月'!AQ29</f>
        <v>0</v>
      </c>
      <c r="AP29" s="28">
        <f t="shared" si="11"/>
        <v>0</v>
      </c>
      <c r="AQ29" s="15"/>
      <c r="AR29" s="35">
        <f t="shared" si="12"/>
        <v>0</v>
      </c>
      <c r="AS29" s="35">
        <f t="shared" si="13"/>
        <v>0</v>
      </c>
    </row>
    <row r="30" ht="19.5" customHeight="1" spans="1:45">
      <c r="A30" s="15"/>
      <c r="B30" s="15"/>
      <c r="C30" s="15"/>
      <c r="D30" s="15"/>
      <c r="E30" s="16">
        <f>'9月'!G30</f>
        <v>0</v>
      </c>
      <c r="F30" s="15"/>
      <c r="G30" s="16">
        <f t="shared" si="2"/>
        <v>0</v>
      </c>
      <c r="H30" s="17">
        <f>'9月'!P30</f>
        <v>0</v>
      </c>
      <c r="I30" s="17">
        <f>'9月'!Q30</f>
        <v>0</v>
      </c>
      <c r="J30" s="17">
        <f>'9月'!R30</f>
        <v>0</v>
      </c>
      <c r="K30" s="17">
        <f>'9月'!S30</f>
        <v>0</v>
      </c>
      <c r="L30" s="15"/>
      <c r="M30" s="15"/>
      <c r="N30" s="15"/>
      <c r="O30" s="15"/>
      <c r="P30" s="17">
        <f t="shared" si="3"/>
        <v>0</v>
      </c>
      <c r="Q30" s="17">
        <f t="shared" si="3"/>
        <v>0</v>
      </c>
      <c r="R30" s="17">
        <f t="shared" si="3"/>
        <v>0</v>
      </c>
      <c r="S30" s="17">
        <f t="shared" si="3"/>
        <v>0</v>
      </c>
      <c r="T30" s="21">
        <f t="shared" si="14"/>
        <v>0</v>
      </c>
      <c r="U30" s="22">
        <f>'9月'!AE30</f>
        <v>0</v>
      </c>
      <c r="V30" s="22">
        <f>'9月'!AF30</f>
        <v>0</v>
      </c>
      <c r="W30" s="22">
        <f>'9月'!AG30</f>
        <v>0</v>
      </c>
      <c r="X30" s="22">
        <f>'9月'!AH30</f>
        <v>0</v>
      </c>
      <c r="Y30" s="22">
        <f>'9月'!AI30</f>
        <v>0</v>
      </c>
      <c r="Z30" s="24"/>
      <c r="AA30" s="24"/>
      <c r="AB30" s="24"/>
      <c r="AC30" s="24"/>
      <c r="AD30" s="24"/>
      <c r="AE30" s="17">
        <f t="shared" si="5"/>
        <v>0</v>
      </c>
      <c r="AF30" s="17">
        <f t="shared" si="5"/>
        <v>0</v>
      </c>
      <c r="AG30" s="17">
        <f t="shared" si="5"/>
        <v>0</v>
      </c>
      <c r="AH30" s="17">
        <f t="shared" si="5"/>
        <v>0</v>
      </c>
      <c r="AI30" s="17">
        <f t="shared" si="5"/>
        <v>0</v>
      </c>
      <c r="AJ30" s="21">
        <f t="shared" si="15"/>
        <v>0</v>
      </c>
      <c r="AK30" s="26">
        <f t="shared" si="7"/>
        <v>0</v>
      </c>
      <c r="AL30" s="27">
        <f t="shared" si="8"/>
        <v>0.03</v>
      </c>
      <c r="AM30" s="28">
        <f t="shared" si="9"/>
        <v>0</v>
      </c>
      <c r="AN30" s="28">
        <f t="shared" si="10"/>
        <v>0</v>
      </c>
      <c r="AO30" s="35">
        <f>'9月'!AO30+'9月'!AQ30</f>
        <v>0</v>
      </c>
      <c r="AP30" s="28">
        <f t="shared" si="11"/>
        <v>0</v>
      </c>
      <c r="AQ30" s="15"/>
      <c r="AR30" s="35">
        <f t="shared" si="12"/>
        <v>0</v>
      </c>
      <c r="AS30" s="35">
        <f t="shared" si="13"/>
        <v>0</v>
      </c>
    </row>
    <row r="31" ht="19.5" customHeight="1" spans="1:45">
      <c r="A31" s="15"/>
      <c r="B31" s="15"/>
      <c r="C31" s="15"/>
      <c r="D31" s="15"/>
      <c r="E31" s="16">
        <f>'9月'!G31</f>
        <v>0</v>
      </c>
      <c r="F31" s="15"/>
      <c r="G31" s="16">
        <f t="shared" si="2"/>
        <v>0</v>
      </c>
      <c r="H31" s="17">
        <f>'9月'!P31</f>
        <v>0</v>
      </c>
      <c r="I31" s="17">
        <f>'9月'!Q31</f>
        <v>0</v>
      </c>
      <c r="J31" s="17">
        <f>'9月'!R31</f>
        <v>0</v>
      </c>
      <c r="K31" s="17">
        <f>'9月'!S31</f>
        <v>0</v>
      </c>
      <c r="L31" s="15"/>
      <c r="M31" s="15"/>
      <c r="N31" s="15"/>
      <c r="O31" s="15"/>
      <c r="P31" s="17">
        <f t="shared" si="3"/>
        <v>0</v>
      </c>
      <c r="Q31" s="17">
        <f t="shared" si="3"/>
        <v>0</v>
      </c>
      <c r="R31" s="17">
        <f t="shared" si="3"/>
        <v>0</v>
      </c>
      <c r="S31" s="17">
        <f t="shared" si="3"/>
        <v>0</v>
      </c>
      <c r="T31" s="21">
        <f t="shared" si="14"/>
        <v>0</v>
      </c>
      <c r="U31" s="22">
        <f>'9月'!AE31</f>
        <v>0</v>
      </c>
      <c r="V31" s="22">
        <f>'9月'!AF31</f>
        <v>0</v>
      </c>
      <c r="W31" s="22">
        <f>'9月'!AG31</f>
        <v>0</v>
      </c>
      <c r="X31" s="22">
        <f>'9月'!AH31</f>
        <v>0</v>
      </c>
      <c r="Y31" s="22">
        <f>'9月'!AI31</f>
        <v>0</v>
      </c>
      <c r="Z31" s="24"/>
      <c r="AA31" s="24"/>
      <c r="AB31" s="24"/>
      <c r="AC31" s="24"/>
      <c r="AD31" s="24"/>
      <c r="AE31" s="17">
        <f t="shared" si="5"/>
        <v>0</v>
      </c>
      <c r="AF31" s="17">
        <f t="shared" si="5"/>
        <v>0</v>
      </c>
      <c r="AG31" s="17">
        <f t="shared" si="5"/>
        <v>0</v>
      </c>
      <c r="AH31" s="17">
        <f t="shared" si="5"/>
        <v>0</v>
      </c>
      <c r="AI31" s="17">
        <f t="shared" si="5"/>
        <v>0</v>
      </c>
      <c r="AJ31" s="21">
        <f t="shared" si="15"/>
        <v>0</v>
      </c>
      <c r="AK31" s="26">
        <f t="shared" si="7"/>
        <v>0</v>
      </c>
      <c r="AL31" s="27">
        <f t="shared" si="8"/>
        <v>0.03</v>
      </c>
      <c r="AM31" s="28">
        <f t="shared" si="9"/>
        <v>0</v>
      </c>
      <c r="AN31" s="28">
        <f t="shared" si="10"/>
        <v>0</v>
      </c>
      <c r="AO31" s="35">
        <f>'9月'!AO31+'9月'!AQ31</f>
        <v>0</v>
      </c>
      <c r="AP31" s="28">
        <f t="shared" si="11"/>
        <v>0</v>
      </c>
      <c r="AQ31" s="15"/>
      <c r="AR31" s="35">
        <f t="shared" si="12"/>
        <v>0</v>
      </c>
      <c r="AS31" s="35">
        <f t="shared" si="13"/>
        <v>0</v>
      </c>
    </row>
    <row r="32" ht="19.5" customHeight="1" spans="1:45">
      <c r="A32" s="15"/>
      <c r="B32" s="15"/>
      <c r="C32" s="15"/>
      <c r="D32" s="15"/>
      <c r="E32" s="16">
        <f>'9月'!G32</f>
        <v>0</v>
      </c>
      <c r="F32" s="15"/>
      <c r="G32" s="16">
        <f t="shared" si="2"/>
        <v>0</v>
      </c>
      <c r="H32" s="17">
        <f>'9月'!P32</f>
        <v>0</v>
      </c>
      <c r="I32" s="17">
        <f>'9月'!Q32</f>
        <v>0</v>
      </c>
      <c r="J32" s="17">
        <f>'9月'!R32</f>
        <v>0</v>
      </c>
      <c r="K32" s="17">
        <f>'9月'!S32</f>
        <v>0</v>
      </c>
      <c r="L32" s="15"/>
      <c r="M32" s="15"/>
      <c r="N32" s="15"/>
      <c r="O32" s="15"/>
      <c r="P32" s="17">
        <f t="shared" si="3"/>
        <v>0</v>
      </c>
      <c r="Q32" s="17">
        <f t="shared" si="3"/>
        <v>0</v>
      </c>
      <c r="R32" s="17">
        <f t="shared" si="3"/>
        <v>0</v>
      </c>
      <c r="S32" s="17">
        <f t="shared" si="3"/>
        <v>0</v>
      </c>
      <c r="T32" s="21">
        <f t="shared" si="14"/>
        <v>0</v>
      </c>
      <c r="U32" s="22">
        <f>'9月'!AE32</f>
        <v>0</v>
      </c>
      <c r="V32" s="22">
        <f>'9月'!AF32</f>
        <v>0</v>
      </c>
      <c r="W32" s="22">
        <f>'9月'!AG32</f>
        <v>0</v>
      </c>
      <c r="X32" s="22">
        <f>'9月'!AH32</f>
        <v>0</v>
      </c>
      <c r="Y32" s="22">
        <f>'9月'!AI32</f>
        <v>0</v>
      </c>
      <c r="Z32" s="24"/>
      <c r="AA32" s="24"/>
      <c r="AB32" s="24"/>
      <c r="AC32" s="24"/>
      <c r="AD32" s="24"/>
      <c r="AE32" s="17">
        <f t="shared" si="5"/>
        <v>0</v>
      </c>
      <c r="AF32" s="17">
        <f t="shared" si="5"/>
        <v>0</v>
      </c>
      <c r="AG32" s="17">
        <f t="shared" si="5"/>
        <v>0</v>
      </c>
      <c r="AH32" s="17">
        <f t="shared" si="5"/>
        <v>0</v>
      </c>
      <c r="AI32" s="17">
        <f t="shared" si="5"/>
        <v>0</v>
      </c>
      <c r="AJ32" s="21">
        <f t="shared" si="15"/>
        <v>0</v>
      </c>
      <c r="AK32" s="26">
        <f t="shared" si="7"/>
        <v>0</v>
      </c>
      <c r="AL32" s="27">
        <f t="shared" si="8"/>
        <v>0.03</v>
      </c>
      <c r="AM32" s="28">
        <f t="shared" si="9"/>
        <v>0</v>
      </c>
      <c r="AN32" s="28">
        <f t="shared" si="10"/>
        <v>0</v>
      </c>
      <c r="AO32" s="35">
        <f>'9月'!AO32+'9月'!AQ32</f>
        <v>0</v>
      </c>
      <c r="AP32" s="28">
        <f t="shared" si="11"/>
        <v>0</v>
      </c>
      <c r="AQ32" s="15"/>
      <c r="AR32" s="35">
        <f t="shared" si="12"/>
        <v>0</v>
      </c>
      <c r="AS32" s="35">
        <f t="shared" si="13"/>
        <v>0</v>
      </c>
    </row>
    <row r="33" ht="19.5" customHeight="1" spans="1:45">
      <c r="A33" s="15"/>
      <c r="B33" s="15"/>
      <c r="C33" s="15"/>
      <c r="D33" s="15"/>
      <c r="E33" s="16">
        <f>'9月'!G33</f>
        <v>0</v>
      </c>
      <c r="F33" s="15"/>
      <c r="G33" s="16">
        <f t="shared" si="2"/>
        <v>0</v>
      </c>
      <c r="H33" s="17">
        <f>'9月'!P33</f>
        <v>0</v>
      </c>
      <c r="I33" s="17">
        <f>'9月'!Q33</f>
        <v>0</v>
      </c>
      <c r="J33" s="17">
        <f>'9月'!R33</f>
        <v>0</v>
      </c>
      <c r="K33" s="17">
        <f>'9月'!S33</f>
        <v>0</v>
      </c>
      <c r="L33" s="15"/>
      <c r="M33" s="15"/>
      <c r="N33" s="15"/>
      <c r="O33" s="15"/>
      <c r="P33" s="17">
        <f t="shared" si="3"/>
        <v>0</v>
      </c>
      <c r="Q33" s="17">
        <f t="shared" si="3"/>
        <v>0</v>
      </c>
      <c r="R33" s="17">
        <f t="shared" si="3"/>
        <v>0</v>
      </c>
      <c r="S33" s="17">
        <f t="shared" si="3"/>
        <v>0</v>
      </c>
      <c r="T33" s="21">
        <f t="shared" si="14"/>
        <v>0</v>
      </c>
      <c r="U33" s="22">
        <f>'9月'!AE33</f>
        <v>0</v>
      </c>
      <c r="V33" s="22">
        <f>'9月'!AF33</f>
        <v>0</v>
      </c>
      <c r="W33" s="22">
        <f>'9月'!AG33</f>
        <v>0</v>
      </c>
      <c r="X33" s="22">
        <f>'9月'!AH33</f>
        <v>0</v>
      </c>
      <c r="Y33" s="22">
        <f>'9月'!AI33</f>
        <v>0</v>
      </c>
      <c r="Z33" s="24"/>
      <c r="AA33" s="24"/>
      <c r="AB33" s="24"/>
      <c r="AC33" s="24"/>
      <c r="AD33" s="24"/>
      <c r="AE33" s="17">
        <f t="shared" si="5"/>
        <v>0</v>
      </c>
      <c r="AF33" s="17">
        <f t="shared" si="5"/>
        <v>0</v>
      </c>
      <c r="AG33" s="17">
        <f t="shared" si="5"/>
        <v>0</v>
      </c>
      <c r="AH33" s="17">
        <f t="shared" si="5"/>
        <v>0</v>
      </c>
      <c r="AI33" s="17">
        <f t="shared" si="5"/>
        <v>0</v>
      </c>
      <c r="AJ33" s="21">
        <f t="shared" si="15"/>
        <v>0</v>
      </c>
      <c r="AK33" s="26">
        <f t="shared" si="7"/>
        <v>0</v>
      </c>
      <c r="AL33" s="27">
        <f t="shared" si="8"/>
        <v>0.03</v>
      </c>
      <c r="AM33" s="28">
        <f t="shared" si="9"/>
        <v>0</v>
      </c>
      <c r="AN33" s="28">
        <f t="shared" si="10"/>
        <v>0</v>
      </c>
      <c r="AO33" s="35">
        <f>'9月'!AO33+'9月'!AQ33</f>
        <v>0</v>
      </c>
      <c r="AP33" s="28">
        <f t="shared" si="11"/>
        <v>0</v>
      </c>
      <c r="AQ33" s="15"/>
      <c r="AR33" s="35">
        <f t="shared" si="12"/>
        <v>0</v>
      </c>
      <c r="AS33" s="35">
        <f t="shared" si="13"/>
        <v>0</v>
      </c>
    </row>
    <row r="34" ht="19.5" customHeight="1" spans="1:45">
      <c r="A34" s="15"/>
      <c r="B34" s="15"/>
      <c r="C34" s="15"/>
      <c r="D34" s="15"/>
      <c r="E34" s="16">
        <f>'9月'!G34</f>
        <v>0</v>
      </c>
      <c r="F34" s="15"/>
      <c r="G34" s="16">
        <f t="shared" si="2"/>
        <v>0</v>
      </c>
      <c r="H34" s="17">
        <f>'9月'!P34</f>
        <v>0</v>
      </c>
      <c r="I34" s="17">
        <f>'9月'!Q34</f>
        <v>0</v>
      </c>
      <c r="J34" s="17">
        <f>'9月'!R34</f>
        <v>0</v>
      </c>
      <c r="K34" s="17">
        <f>'9月'!S34</f>
        <v>0</v>
      </c>
      <c r="L34" s="15"/>
      <c r="M34" s="15"/>
      <c r="N34" s="15"/>
      <c r="O34" s="15"/>
      <c r="P34" s="17">
        <f t="shared" si="3"/>
        <v>0</v>
      </c>
      <c r="Q34" s="17">
        <f t="shared" si="3"/>
        <v>0</v>
      </c>
      <c r="R34" s="17">
        <f t="shared" si="3"/>
        <v>0</v>
      </c>
      <c r="S34" s="17">
        <f t="shared" si="3"/>
        <v>0</v>
      </c>
      <c r="T34" s="21">
        <f t="shared" si="14"/>
        <v>0</v>
      </c>
      <c r="U34" s="22">
        <f>'9月'!AE34</f>
        <v>0</v>
      </c>
      <c r="V34" s="22">
        <f>'9月'!AF34</f>
        <v>0</v>
      </c>
      <c r="W34" s="22">
        <f>'9月'!AG34</f>
        <v>0</v>
      </c>
      <c r="X34" s="22">
        <f>'9月'!AH34</f>
        <v>0</v>
      </c>
      <c r="Y34" s="22">
        <f>'9月'!AI34</f>
        <v>0</v>
      </c>
      <c r="Z34" s="24"/>
      <c r="AA34" s="24"/>
      <c r="AB34" s="24"/>
      <c r="AC34" s="24"/>
      <c r="AD34" s="24"/>
      <c r="AE34" s="17">
        <f t="shared" si="5"/>
        <v>0</v>
      </c>
      <c r="AF34" s="17">
        <f t="shared" si="5"/>
        <v>0</v>
      </c>
      <c r="AG34" s="17">
        <f t="shared" si="5"/>
        <v>0</v>
      </c>
      <c r="AH34" s="17">
        <f t="shared" si="5"/>
        <v>0</v>
      </c>
      <c r="AI34" s="17">
        <f t="shared" si="5"/>
        <v>0</v>
      </c>
      <c r="AJ34" s="21">
        <f t="shared" si="15"/>
        <v>0</v>
      </c>
      <c r="AK34" s="26">
        <f t="shared" si="7"/>
        <v>0</v>
      </c>
      <c r="AL34" s="27">
        <f t="shared" si="8"/>
        <v>0.03</v>
      </c>
      <c r="AM34" s="28">
        <f t="shared" si="9"/>
        <v>0</v>
      </c>
      <c r="AN34" s="28">
        <f t="shared" si="10"/>
        <v>0</v>
      </c>
      <c r="AO34" s="35">
        <f>'9月'!AO34+'9月'!AQ34</f>
        <v>0</v>
      </c>
      <c r="AP34" s="28">
        <f t="shared" si="11"/>
        <v>0</v>
      </c>
      <c r="AQ34" s="15"/>
      <c r="AR34" s="35">
        <f t="shared" si="12"/>
        <v>0</v>
      </c>
      <c r="AS34" s="35">
        <f t="shared" si="13"/>
        <v>0</v>
      </c>
    </row>
    <row r="35" ht="19.5" customHeight="1" spans="1:45">
      <c r="A35" s="15"/>
      <c r="B35" s="15"/>
      <c r="C35" s="15"/>
      <c r="D35" s="15"/>
      <c r="E35" s="15"/>
      <c r="F35" s="15"/>
      <c r="G35" s="15">
        <f t="shared" ref="G35" si="16">F35</f>
        <v>0</v>
      </c>
      <c r="H35" s="17">
        <f>'9月'!P35</f>
        <v>0</v>
      </c>
      <c r="I35" s="17">
        <f>'9月'!Q35</f>
        <v>0</v>
      </c>
      <c r="J35" s="17">
        <f>'9月'!R35</f>
        <v>0</v>
      </c>
      <c r="K35" s="17">
        <f>'9月'!S35</f>
        <v>0</v>
      </c>
      <c r="L35" s="15"/>
      <c r="M35" s="15"/>
      <c r="N35" s="15"/>
      <c r="O35" s="15"/>
      <c r="P35" s="15"/>
      <c r="Q35" s="15"/>
      <c r="R35" s="15"/>
      <c r="S35" s="15"/>
      <c r="T35" s="15">
        <f t="shared" si="14"/>
        <v>0</v>
      </c>
      <c r="U35" s="22">
        <f>'9月'!AE35</f>
        <v>0</v>
      </c>
      <c r="V35" s="22">
        <f>'9月'!AF35</f>
        <v>0</v>
      </c>
      <c r="W35" s="22">
        <f>'9月'!AG35</f>
        <v>0</v>
      </c>
      <c r="X35" s="22">
        <f>'9月'!AH35</f>
        <v>0</v>
      </c>
      <c r="Y35" s="22">
        <f>'9月'!AI35</f>
        <v>0</v>
      </c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>
        <f t="shared" si="15"/>
        <v>0</v>
      </c>
      <c r="AK35" s="15"/>
      <c r="AL35" s="29"/>
      <c r="AM35" s="15"/>
      <c r="AN35" s="15"/>
      <c r="AO35" s="15"/>
      <c r="AP35" s="15"/>
      <c r="AQ35" s="15"/>
      <c r="AR35" s="15"/>
      <c r="AS35" s="15"/>
    </row>
    <row r="36" ht="19.5" customHeight="1" spans="1:1">
      <c r="A36" s="18" t="s">
        <v>36</v>
      </c>
    </row>
  </sheetData>
  <mergeCells count="27">
    <mergeCell ref="A1:AS1"/>
    <mergeCell ref="E2:G2"/>
    <mergeCell ref="H2:T2"/>
    <mergeCell ref="U2:AJ2"/>
    <mergeCell ref="AO2:AR2"/>
    <mergeCell ref="H3:K3"/>
    <mergeCell ref="L3:O3"/>
    <mergeCell ref="P3:S3"/>
    <mergeCell ref="U3:Y3"/>
    <mergeCell ref="Z3:AD3"/>
    <mergeCell ref="AE3:AI3"/>
    <mergeCell ref="A2:A4"/>
    <mergeCell ref="B2:B4"/>
    <mergeCell ref="C2:C4"/>
    <mergeCell ref="D2:D4"/>
    <mergeCell ref="E3:E4"/>
    <mergeCell ref="F3:F4"/>
    <mergeCell ref="G3:G4"/>
    <mergeCell ref="AK2:AK4"/>
    <mergeCell ref="AL2:AL4"/>
    <mergeCell ref="AM2:AM4"/>
    <mergeCell ref="AN2:AN4"/>
    <mergeCell ref="AO3:AO4"/>
    <mergeCell ref="AP3:AP4"/>
    <mergeCell ref="AQ3:AQ4"/>
    <mergeCell ref="AR3:AR4"/>
    <mergeCell ref="AS2:AS4"/>
  </mergeCells>
  <pageMargins left="0.699305555555556" right="0.699305555555556" top="0.75" bottom="0.75" header="0.3" footer="0.3"/>
  <headerFooter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36"/>
  <sheetViews>
    <sheetView workbookViewId="0">
      <pane xSplit="7" ySplit="4" topLeftCell="AD5" activePane="bottomRight" state="frozen"/>
      <selection/>
      <selection pane="topRight"/>
      <selection pane="bottomLeft"/>
      <selection pane="bottomRight" activeCell="A1" sqref="A1:AS1"/>
    </sheetView>
  </sheetViews>
  <sheetFormatPr defaultColWidth="9" defaultRowHeight="13.5"/>
  <cols>
    <col min="1" max="4" width="9" style="3"/>
    <col min="5" max="7" width="10.5" style="3" customWidth="1"/>
    <col min="8" max="14" width="9" style="3"/>
    <col min="15" max="30" width="10.875" style="3" customWidth="1"/>
    <col min="31" max="31" width="10.25" style="3" customWidth="1"/>
    <col min="32" max="36" width="9" style="3"/>
    <col min="37" max="37" width="14.75" style="3" customWidth="1"/>
    <col min="38" max="38" width="9" style="4"/>
    <col min="39" max="44" width="9" style="3"/>
    <col min="45" max="45" width="13" style="3" customWidth="1"/>
    <col min="46" max="16384" width="9" style="3"/>
  </cols>
  <sheetData>
    <row r="1" ht="31.5" customHeight="1" spans="1:45">
      <c r="A1" s="5" t="s">
        <v>37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</row>
    <row r="2" s="1" customFormat="1" ht="23.25" customHeight="1" spans="1:45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8"/>
      <c r="G2" s="9"/>
      <c r="H2" s="7" t="s">
        <v>6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9"/>
      <c r="U2" s="7" t="s">
        <v>7</v>
      </c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9"/>
      <c r="AK2" s="6" t="s">
        <v>8</v>
      </c>
      <c r="AL2" s="25" t="s">
        <v>9</v>
      </c>
      <c r="AM2" s="6" t="s">
        <v>10</v>
      </c>
      <c r="AN2" s="6" t="s">
        <v>11</v>
      </c>
      <c r="AO2" s="30" t="s">
        <v>12</v>
      </c>
      <c r="AP2" s="31"/>
      <c r="AQ2" s="31"/>
      <c r="AR2" s="32"/>
      <c r="AS2" s="6" t="s">
        <v>13</v>
      </c>
    </row>
    <row r="3" s="1" customFormat="1" ht="23.25" customHeight="1" spans="1:45">
      <c r="A3" s="6"/>
      <c r="B3" s="6"/>
      <c r="C3" s="6"/>
      <c r="D3" s="6"/>
      <c r="E3" s="10" t="s">
        <v>14</v>
      </c>
      <c r="F3" s="11" t="s">
        <v>15</v>
      </c>
      <c r="G3" s="12" t="s">
        <v>16</v>
      </c>
      <c r="H3" s="13" t="s">
        <v>17</v>
      </c>
      <c r="I3" s="8"/>
      <c r="J3" s="8"/>
      <c r="K3" s="8"/>
      <c r="L3" s="19" t="s">
        <v>18</v>
      </c>
      <c r="M3" s="8"/>
      <c r="N3" s="8"/>
      <c r="O3" s="8"/>
      <c r="P3" s="19" t="s">
        <v>19</v>
      </c>
      <c r="Q3" s="8"/>
      <c r="R3" s="8"/>
      <c r="S3" s="8"/>
      <c r="T3" s="9"/>
      <c r="U3" s="13" t="s">
        <v>20</v>
      </c>
      <c r="V3" s="8"/>
      <c r="W3" s="8"/>
      <c r="X3" s="8"/>
      <c r="Y3" s="9"/>
      <c r="Z3" s="13" t="s">
        <v>21</v>
      </c>
      <c r="AA3" s="8"/>
      <c r="AB3" s="8"/>
      <c r="AC3" s="8"/>
      <c r="AD3" s="9"/>
      <c r="AE3" s="13" t="s">
        <v>19</v>
      </c>
      <c r="AF3" s="8"/>
      <c r="AG3" s="8"/>
      <c r="AH3" s="8"/>
      <c r="AI3" s="9"/>
      <c r="AJ3" s="6"/>
      <c r="AK3" s="6"/>
      <c r="AL3" s="25"/>
      <c r="AM3" s="6"/>
      <c r="AN3" s="6"/>
      <c r="AO3" s="12" t="s">
        <v>22</v>
      </c>
      <c r="AP3" s="12" t="s">
        <v>23</v>
      </c>
      <c r="AQ3" s="10" t="s">
        <v>24</v>
      </c>
      <c r="AR3" s="11" t="s">
        <v>25</v>
      </c>
      <c r="AS3" s="6"/>
    </row>
    <row r="4" s="2" customFormat="1" ht="37.5" customHeight="1" spans="1:45">
      <c r="A4" s="6"/>
      <c r="B4" s="6"/>
      <c r="C4" s="6"/>
      <c r="D4" s="6"/>
      <c r="E4" s="14"/>
      <c r="F4" s="14"/>
      <c r="G4" s="14"/>
      <c r="H4" s="6" t="s">
        <v>26</v>
      </c>
      <c r="I4" s="6" t="s">
        <v>27</v>
      </c>
      <c r="J4" s="6" t="s">
        <v>28</v>
      </c>
      <c r="K4" s="6" t="s">
        <v>29</v>
      </c>
      <c r="L4" s="6" t="s">
        <v>26</v>
      </c>
      <c r="M4" s="6" t="s">
        <v>27</v>
      </c>
      <c r="N4" s="6" t="s">
        <v>28</v>
      </c>
      <c r="O4" s="6" t="s">
        <v>29</v>
      </c>
      <c r="P4" s="6" t="s">
        <v>26</v>
      </c>
      <c r="Q4" s="6" t="s">
        <v>27</v>
      </c>
      <c r="R4" s="6" t="s">
        <v>28</v>
      </c>
      <c r="S4" s="6" t="s">
        <v>29</v>
      </c>
      <c r="T4" s="6" t="s">
        <v>30</v>
      </c>
      <c r="U4" s="6" t="s">
        <v>31</v>
      </c>
      <c r="V4" s="6" t="s">
        <v>32</v>
      </c>
      <c r="W4" s="6" t="s">
        <v>33</v>
      </c>
      <c r="X4" s="6" t="s">
        <v>34</v>
      </c>
      <c r="Y4" s="6" t="s">
        <v>35</v>
      </c>
      <c r="Z4" s="6" t="s">
        <v>31</v>
      </c>
      <c r="AA4" s="6" t="s">
        <v>32</v>
      </c>
      <c r="AB4" s="6" t="s">
        <v>33</v>
      </c>
      <c r="AC4" s="6" t="s">
        <v>34</v>
      </c>
      <c r="AD4" s="6" t="s">
        <v>35</v>
      </c>
      <c r="AE4" s="6" t="s">
        <v>31</v>
      </c>
      <c r="AF4" s="6" t="s">
        <v>32</v>
      </c>
      <c r="AG4" s="6" t="s">
        <v>33</v>
      </c>
      <c r="AH4" s="6" t="s">
        <v>34</v>
      </c>
      <c r="AI4" s="6" t="s">
        <v>35</v>
      </c>
      <c r="AJ4" s="6" t="s">
        <v>30</v>
      </c>
      <c r="AK4" s="6"/>
      <c r="AL4" s="25"/>
      <c r="AM4" s="6"/>
      <c r="AN4" s="6"/>
      <c r="AO4" s="33"/>
      <c r="AP4" s="33"/>
      <c r="AQ4" s="34"/>
      <c r="AR4" s="14"/>
      <c r="AS4" s="6"/>
    </row>
    <row r="5" ht="19.5" customHeight="1" spans="1:45">
      <c r="A5" s="15"/>
      <c r="B5" s="15"/>
      <c r="C5" s="15"/>
      <c r="D5" s="15"/>
      <c r="E5" s="16">
        <f>'10月'!G5</f>
        <v>100000</v>
      </c>
      <c r="F5" s="15">
        <v>10000</v>
      </c>
      <c r="G5" s="16">
        <f>E5+F5</f>
        <v>110000</v>
      </c>
      <c r="H5" s="17">
        <f>'10月'!P5</f>
        <v>9000</v>
      </c>
      <c r="I5" s="17">
        <f>'10月'!Q5</f>
        <v>10500</v>
      </c>
      <c r="J5" s="17">
        <f>'10月'!R5</f>
        <v>5500</v>
      </c>
      <c r="K5" s="17">
        <f>'10月'!S5</f>
        <v>6000</v>
      </c>
      <c r="L5" s="20">
        <f>F5*0.08</f>
        <v>800</v>
      </c>
      <c r="M5" s="20">
        <f>F5*0.01</f>
        <v>100</v>
      </c>
      <c r="N5" s="20">
        <f>F5*0.01</f>
        <v>100</v>
      </c>
      <c r="O5" s="20">
        <f>F5*0.12</f>
        <v>1200</v>
      </c>
      <c r="P5" s="17">
        <f>H5+L5</f>
        <v>9800</v>
      </c>
      <c r="Q5" s="17">
        <f t="shared" ref="Q5:S20" si="0">I5+M5</f>
        <v>10600</v>
      </c>
      <c r="R5" s="17">
        <f t="shared" si="0"/>
        <v>5600</v>
      </c>
      <c r="S5" s="17">
        <f t="shared" si="0"/>
        <v>7200</v>
      </c>
      <c r="T5" s="21">
        <f>SUM(L5:O5)</f>
        <v>2200</v>
      </c>
      <c r="U5" s="22">
        <f>'10月'!AE5</f>
        <v>10000</v>
      </c>
      <c r="V5" s="22">
        <f>'10月'!AF5</f>
        <v>20000</v>
      </c>
      <c r="W5" s="22">
        <f>'10月'!AG5</f>
        <v>10000</v>
      </c>
      <c r="X5" s="22">
        <f>'10月'!AH5</f>
        <v>0</v>
      </c>
      <c r="Y5" s="22">
        <f>'10月'!AI5</f>
        <v>0</v>
      </c>
      <c r="Z5" s="23">
        <v>1000</v>
      </c>
      <c r="AA5" s="23">
        <v>2000</v>
      </c>
      <c r="AB5" s="23">
        <v>1000</v>
      </c>
      <c r="AC5" s="24"/>
      <c r="AD5" s="24"/>
      <c r="AE5" s="17">
        <f>U5+Z5</f>
        <v>11000</v>
      </c>
      <c r="AF5" s="17">
        <f t="shared" ref="AF5:AI20" si="1">V5+AA5</f>
        <v>22000</v>
      </c>
      <c r="AG5" s="17">
        <f t="shared" si="1"/>
        <v>11000</v>
      </c>
      <c r="AH5" s="17">
        <f t="shared" si="1"/>
        <v>0</v>
      </c>
      <c r="AI5" s="17">
        <f t="shared" si="1"/>
        <v>0</v>
      </c>
      <c r="AJ5" s="21">
        <f>SUM(AE5:AI5)</f>
        <v>44000</v>
      </c>
      <c r="AK5" s="26">
        <f>IF(G5-T5-AJ5-5000*11&lt;=0,0,G5-T5-AJ5-5000*11)</f>
        <v>8800</v>
      </c>
      <c r="AL5" s="27">
        <f>IF(AK5&lt;=36000,3%,IF(AK5&lt;=144000,10%,IF(AK5=300000,20%,IF(AK5&lt;=420000,25%,IF(AK5&lt;=660000,30%,IF(AK5&lt;=960000,35%,IF(AK5&gt;960000,45%)))))))</f>
        <v>0.03</v>
      </c>
      <c r="AM5" s="28">
        <f>IF(AL5=3%,0,IF(AL5=10%,2520,IF(AL5=20%,16920,IF(AL5=25%,31920,IF(AL5=30%,52920,IF(AL5=35%,85920,IF(AL5=45%,181920)))))))</f>
        <v>0</v>
      </c>
      <c r="AN5" s="28">
        <f>AK5*AL5-AM5</f>
        <v>264</v>
      </c>
      <c r="AO5" s="35">
        <f>'10月'!AO5+'10月'!AQ5</f>
        <v>1032</v>
      </c>
      <c r="AP5" s="28">
        <f>AN5+AO5</f>
        <v>1296</v>
      </c>
      <c r="AQ5" s="15">
        <v>264</v>
      </c>
      <c r="AR5" s="35">
        <f>AP5-AO5-AQ5</f>
        <v>0</v>
      </c>
      <c r="AS5" s="35">
        <f>F5-L5-M5-N5-O5-AN5</f>
        <v>7536</v>
      </c>
    </row>
    <row r="6" ht="19.5" customHeight="1" spans="1:45">
      <c r="A6" s="15"/>
      <c r="B6" s="15"/>
      <c r="C6" s="15"/>
      <c r="D6" s="15"/>
      <c r="E6" s="16">
        <f>'10月'!G6</f>
        <v>0</v>
      </c>
      <c r="F6" s="15"/>
      <c r="G6" s="16">
        <f t="shared" ref="G6:G34" si="2">E6+F6</f>
        <v>0</v>
      </c>
      <c r="H6" s="17">
        <f>'10月'!P6</f>
        <v>0</v>
      </c>
      <c r="I6" s="17">
        <f>'10月'!Q6</f>
        <v>0</v>
      </c>
      <c r="J6" s="17">
        <f>'10月'!R6</f>
        <v>0</v>
      </c>
      <c r="K6" s="17">
        <f>'10月'!S6</f>
        <v>0</v>
      </c>
      <c r="L6" s="15"/>
      <c r="M6" s="15"/>
      <c r="N6" s="15"/>
      <c r="O6" s="15"/>
      <c r="P6" s="17">
        <f t="shared" ref="P6:S34" si="3">H6+L6</f>
        <v>0</v>
      </c>
      <c r="Q6" s="17">
        <f t="shared" si="0"/>
        <v>0</v>
      </c>
      <c r="R6" s="17">
        <f t="shared" si="0"/>
        <v>0</v>
      </c>
      <c r="S6" s="17">
        <f t="shared" si="0"/>
        <v>0</v>
      </c>
      <c r="T6" s="21">
        <f t="shared" ref="T6:T8" si="4">SUM(L6:O6)</f>
        <v>0</v>
      </c>
      <c r="U6" s="22">
        <f>'10月'!AE6</f>
        <v>0</v>
      </c>
      <c r="V6" s="22">
        <f>'10月'!AF6</f>
        <v>0</v>
      </c>
      <c r="W6" s="22">
        <f>'10月'!AG6</f>
        <v>0</v>
      </c>
      <c r="X6" s="22">
        <f>'10月'!AH6</f>
        <v>0</v>
      </c>
      <c r="Y6" s="22">
        <f>'10月'!AI6</f>
        <v>0</v>
      </c>
      <c r="Z6" s="24"/>
      <c r="AA6" s="24"/>
      <c r="AB6" s="24"/>
      <c r="AC6" s="24"/>
      <c r="AD6" s="24"/>
      <c r="AE6" s="17">
        <f t="shared" ref="AE6:AI34" si="5">U6+Z6</f>
        <v>0</v>
      </c>
      <c r="AF6" s="17">
        <f t="shared" si="1"/>
        <v>0</v>
      </c>
      <c r="AG6" s="17">
        <f t="shared" si="1"/>
        <v>0</v>
      </c>
      <c r="AH6" s="17">
        <f t="shared" si="1"/>
        <v>0</v>
      </c>
      <c r="AI6" s="17">
        <f t="shared" si="1"/>
        <v>0</v>
      </c>
      <c r="AJ6" s="21">
        <f t="shared" ref="AJ6:AJ8" si="6">SUM(AE6:AI6)</f>
        <v>0</v>
      </c>
      <c r="AK6" s="26">
        <f t="shared" ref="AK6:AK34" si="7">IF(G6-T6-AJ6-5000*11&lt;=0,0,G6-T6-AJ6-5000*11)</f>
        <v>0</v>
      </c>
      <c r="AL6" s="27">
        <f t="shared" ref="AL6:AL34" si="8">IF(AK6&lt;=36000,3%,IF(AK6&lt;=144000,10%,IF(AK6=300000,20%,IF(AK6&lt;=420000,25%,IF(AK6&lt;=660000,30%,IF(AK6&lt;=960000,35%,IF(AK6&gt;960000,45%)))))))</f>
        <v>0.03</v>
      </c>
      <c r="AM6" s="28">
        <f t="shared" ref="AM6:AM34" si="9">IF(AL6=3%,0,IF(AL6=10%,2520,IF(AL6=20%,16920,IF(AL6=25%,31920,IF(AL6=30%,52920,IF(AL6=35%,85920,IF(AL6=45%,181920)))))))</f>
        <v>0</v>
      </c>
      <c r="AN6" s="28">
        <f t="shared" ref="AN6:AN34" si="10">AK6*AL6-AM6</f>
        <v>0</v>
      </c>
      <c r="AO6" s="35">
        <f>'10月'!AO6+'10月'!AQ6</f>
        <v>0</v>
      </c>
      <c r="AP6" s="28">
        <f t="shared" ref="AP6:AP34" si="11">AN6+AO6</f>
        <v>0</v>
      </c>
      <c r="AQ6" s="15"/>
      <c r="AR6" s="28">
        <f t="shared" ref="AR6:AR34" si="12">AN6</f>
        <v>0</v>
      </c>
      <c r="AS6" s="35">
        <f t="shared" ref="AS6:AS34" si="13">F6-L6-M6-N6-O6-AN6</f>
        <v>0</v>
      </c>
    </row>
    <row r="7" ht="19.5" customHeight="1" spans="1:45">
      <c r="A7" s="15"/>
      <c r="B7" s="15"/>
      <c r="C7" s="15"/>
      <c r="D7" s="15"/>
      <c r="E7" s="16">
        <f>'10月'!G7</f>
        <v>0</v>
      </c>
      <c r="F7" s="15"/>
      <c r="G7" s="16">
        <f t="shared" si="2"/>
        <v>0</v>
      </c>
      <c r="H7" s="17">
        <f>'10月'!P7</f>
        <v>0</v>
      </c>
      <c r="I7" s="17">
        <f>'10月'!Q7</f>
        <v>0</v>
      </c>
      <c r="J7" s="17">
        <f>'10月'!R7</f>
        <v>0</v>
      </c>
      <c r="K7" s="17">
        <f>'10月'!S7</f>
        <v>0</v>
      </c>
      <c r="L7" s="15"/>
      <c r="M7" s="15"/>
      <c r="N7" s="15"/>
      <c r="O7" s="15"/>
      <c r="P7" s="17">
        <f t="shared" si="3"/>
        <v>0</v>
      </c>
      <c r="Q7" s="17">
        <f t="shared" si="0"/>
        <v>0</v>
      </c>
      <c r="R7" s="17">
        <f t="shared" si="0"/>
        <v>0</v>
      </c>
      <c r="S7" s="17">
        <f t="shared" si="0"/>
        <v>0</v>
      </c>
      <c r="T7" s="21">
        <f t="shared" si="4"/>
        <v>0</v>
      </c>
      <c r="U7" s="22">
        <f>'10月'!AE7</f>
        <v>0</v>
      </c>
      <c r="V7" s="22">
        <f>'10月'!AF7</f>
        <v>0</v>
      </c>
      <c r="W7" s="22">
        <f>'10月'!AG7</f>
        <v>0</v>
      </c>
      <c r="X7" s="22">
        <f>'10月'!AH7</f>
        <v>0</v>
      </c>
      <c r="Y7" s="22">
        <f>'10月'!AI7</f>
        <v>0</v>
      </c>
      <c r="Z7" s="24"/>
      <c r="AA7" s="24"/>
      <c r="AB7" s="24"/>
      <c r="AC7" s="24"/>
      <c r="AD7" s="24"/>
      <c r="AE7" s="17">
        <f t="shared" si="5"/>
        <v>0</v>
      </c>
      <c r="AF7" s="17">
        <f t="shared" si="1"/>
        <v>0</v>
      </c>
      <c r="AG7" s="17">
        <f t="shared" si="1"/>
        <v>0</v>
      </c>
      <c r="AH7" s="17">
        <f t="shared" si="1"/>
        <v>0</v>
      </c>
      <c r="AI7" s="17">
        <f t="shared" si="1"/>
        <v>0</v>
      </c>
      <c r="AJ7" s="21">
        <f t="shared" si="6"/>
        <v>0</v>
      </c>
      <c r="AK7" s="26">
        <f t="shared" si="7"/>
        <v>0</v>
      </c>
      <c r="AL7" s="27">
        <f t="shared" si="8"/>
        <v>0.03</v>
      </c>
      <c r="AM7" s="28">
        <f t="shared" si="9"/>
        <v>0</v>
      </c>
      <c r="AN7" s="28">
        <f t="shared" si="10"/>
        <v>0</v>
      </c>
      <c r="AO7" s="35">
        <f>'10月'!AO7+'10月'!AQ7</f>
        <v>0</v>
      </c>
      <c r="AP7" s="28">
        <f t="shared" si="11"/>
        <v>0</v>
      </c>
      <c r="AQ7" s="15"/>
      <c r="AR7" s="28">
        <f t="shared" si="12"/>
        <v>0</v>
      </c>
      <c r="AS7" s="35">
        <f t="shared" si="13"/>
        <v>0</v>
      </c>
    </row>
    <row r="8" ht="19.5" customHeight="1" spans="1:45">
      <c r="A8" s="15"/>
      <c r="B8" s="15"/>
      <c r="C8" s="15"/>
      <c r="D8" s="15"/>
      <c r="E8" s="16">
        <f>'10月'!G8</f>
        <v>0</v>
      </c>
      <c r="F8" s="15"/>
      <c r="G8" s="16">
        <f t="shared" si="2"/>
        <v>0</v>
      </c>
      <c r="H8" s="17">
        <f>'10月'!P8</f>
        <v>0</v>
      </c>
      <c r="I8" s="17">
        <f>'10月'!Q8</f>
        <v>0</v>
      </c>
      <c r="J8" s="17">
        <f>'10月'!R8</f>
        <v>0</v>
      </c>
      <c r="K8" s="17">
        <f>'10月'!S8</f>
        <v>0</v>
      </c>
      <c r="L8" s="15"/>
      <c r="M8" s="15"/>
      <c r="N8" s="15"/>
      <c r="O8" s="15"/>
      <c r="P8" s="17">
        <f t="shared" si="3"/>
        <v>0</v>
      </c>
      <c r="Q8" s="17">
        <f t="shared" si="0"/>
        <v>0</v>
      </c>
      <c r="R8" s="17">
        <f t="shared" si="0"/>
        <v>0</v>
      </c>
      <c r="S8" s="17">
        <f t="shared" si="0"/>
        <v>0</v>
      </c>
      <c r="T8" s="21">
        <f t="shared" si="4"/>
        <v>0</v>
      </c>
      <c r="U8" s="22">
        <f>'10月'!AE8</f>
        <v>0</v>
      </c>
      <c r="V8" s="22">
        <f>'10月'!AF8</f>
        <v>0</v>
      </c>
      <c r="W8" s="22">
        <f>'10月'!AG8</f>
        <v>0</v>
      </c>
      <c r="X8" s="22">
        <f>'10月'!AH8</f>
        <v>0</v>
      </c>
      <c r="Y8" s="22">
        <f>'10月'!AI8</f>
        <v>0</v>
      </c>
      <c r="Z8" s="24"/>
      <c r="AA8" s="24"/>
      <c r="AB8" s="24"/>
      <c r="AC8" s="24"/>
      <c r="AD8" s="24"/>
      <c r="AE8" s="17">
        <f t="shared" si="5"/>
        <v>0</v>
      </c>
      <c r="AF8" s="17">
        <f t="shared" si="1"/>
        <v>0</v>
      </c>
      <c r="AG8" s="17">
        <f t="shared" si="1"/>
        <v>0</v>
      </c>
      <c r="AH8" s="17">
        <f t="shared" si="1"/>
        <v>0</v>
      </c>
      <c r="AI8" s="17">
        <f t="shared" si="1"/>
        <v>0</v>
      </c>
      <c r="AJ8" s="21">
        <f t="shared" si="6"/>
        <v>0</v>
      </c>
      <c r="AK8" s="26">
        <f t="shared" si="7"/>
        <v>0</v>
      </c>
      <c r="AL8" s="27">
        <f t="shared" si="8"/>
        <v>0.03</v>
      </c>
      <c r="AM8" s="28">
        <f t="shared" si="9"/>
        <v>0</v>
      </c>
      <c r="AN8" s="28">
        <f t="shared" si="10"/>
        <v>0</v>
      </c>
      <c r="AO8" s="35">
        <f>'10月'!AO8+'10月'!AQ8</f>
        <v>0</v>
      </c>
      <c r="AP8" s="28">
        <f t="shared" si="11"/>
        <v>0</v>
      </c>
      <c r="AQ8" s="15"/>
      <c r="AR8" s="28">
        <f t="shared" si="12"/>
        <v>0</v>
      </c>
      <c r="AS8" s="35">
        <f t="shared" si="13"/>
        <v>0</v>
      </c>
    </row>
    <row r="9" ht="19.5" customHeight="1" spans="1:45">
      <c r="A9" s="15"/>
      <c r="B9" s="15"/>
      <c r="C9" s="15"/>
      <c r="D9" s="15"/>
      <c r="E9" s="16">
        <f>'10月'!G9</f>
        <v>0</v>
      </c>
      <c r="F9" s="15"/>
      <c r="G9" s="16">
        <f t="shared" si="2"/>
        <v>0</v>
      </c>
      <c r="H9" s="17">
        <f>'10月'!P9</f>
        <v>0</v>
      </c>
      <c r="I9" s="17">
        <f>'10月'!Q9</f>
        <v>0</v>
      </c>
      <c r="J9" s="17">
        <f>'10月'!R9</f>
        <v>0</v>
      </c>
      <c r="K9" s="17">
        <f>'10月'!S9</f>
        <v>0</v>
      </c>
      <c r="L9" s="15"/>
      <c r="M9" s="15"/>
      <c r="N9" s="15"/>
      <c r="O9" s="15"/>
      <c r="P9" s="17">
        <f t="shared" si="3"/>
        <v>0</v>
      </c>
      <c r="Q9" s="17">
        <f t="shared" si="0"/>
        <v>0</v>
      </c>
      <c r="R9" s="17">
        <f t="shared" si="0"/>
        <v>0</v>
      </c>
      <c r="S9" s="17">
        <f t="shared" si="0"/>
        <v>0</v>
      </c>
      <c r="T9" s="21">
        <f t="shared" ref="T9:T35" si="14">SUM(L9:O9)</f>
        <v>0</v>
      </c>
      <c r="U9" s="22">
        <f>'10月'!AE9</f>
        <v>0</v>
      </c>
      <c r="V9" s="22">
        <f>'10月'!AF9</f>
        <v>0</v>
      </c>
      <c r="W9" s="22">
        <f>'10月'!AG9</f>
        <v>0</v>
      </c>
      <c r="X9" s="22">
        <f>'10月'!AH9</f>
        <v>0</v>
      </c>
      <c r="Y9" s="22">
        <f>'10月'!AI9</f>
        <v>0</v>
      </c>
      <c r="Z9" s="24"/>
      <c r="AA9" s="24"/>
      <c r="AB9" s="24"/>
      <c r="AC9" s="24"/>
      <c r="AD9" s="24"/>
      <c r="AE9" s="17">
        <f t="shared" si="5"/>
        <v>0</v>
      </c>
      <c r="AF9" s="17">
        <f t="shared" si="1"/>
        <v>0</v>
      </c>
      <c r="AG9" s="17">
        <f t="shared" si="1"/>
        <v>0</v>
      </c>
      <c r="AH9" s="17">
        <f t="shared" si="1"/>
        <v>0</v>
      </c>
      <c r="AI9" s="17">
        <f t="shared" si="1"/>
        <v>0</v>
      </c>
      <c r="AJ9" s="21">
        <f t="shared" ref="AJ9:AJ35" si="15">SUM(AE9:AI9)</f>
        <v>0</v>
      </c>
      <c r="AK9" s="26">
        <f t="shared" si="7"/>
        <v>0</v>
      </c>
      <c r="AL9" s="27">
        <f t="shared" si="8"/>
        <v>0.03</v>
      </c>
      <c r="AM9" s="28">
        <f t="shared" si="9"/>
        <v>0</v>
      </c>
      <c r="AN9" s="28">
        <f t="shared" si="10"/>
        <v>0</v>
      </c>
      <c r="AO9" s="35">
        <f>'10月'!AO9+'10月'!AQ9</f>
        <v>0</v>
      </c>
      <c r="AP9" s="28">
        <f t="shared" si="11"/>
        <v>0</v>
      </c>
      <c r="AQ9" s="15"/>
      <c r="AR9" s="28">
        <f t="shared" si="12"/>
        <v>0</v>
      </c>
      <c r="AS9" s="35">
        <f t="shared" si="13"/>
        <v>0</v>
      </c>
    </row>
    <row r="10" ht="19.5" customHeight="1" spans="1:45">
      <c r="A10" s="15"/>
      <c r="B10" s="15"/>
      <c r="C10" s="15"/>
      <c r="D10" s="15"/>
      <c r="E10" s="16">
        <f>'10月'!G10</f>
        <v>0</v>
      </c>
      <c r="F10" s="15"/>
      <c r="G10" s="16">
        <f t="shared" si="2"/>
        <v>0</v>
      </c>
      <c r="H10" s="17">
        <f>'10月'!P10</f>
        <v>0</v>
      </c>
      <c r="I10" s="17">
        <f>'10月'!Q10</f>
        <v>0</v>
      </c>
      <c r="J10" s="17">
        <f>'10月'!R10</f>
        <v>0</v>
      </c>
      <c r="K10" s="17">
        <f>'10月'!S10</f>
        <v>0</v>
      </c>
      <c r="L10" s="15"/>
      <c r="M10" s="15"/>
      <c r="N10" s="15"/>
      <c r="O10" s="15"/>
      <c r="P10" s="17">
        <f t="shared" si="3"/>
        <v>0</v>
      </c>
      <c r="Q10" s="17">
        <f t="shared" si="0"/>
        <v>0</v>
      </c>
      <c r="R10" s="17">
        <f t="shared" si="0"/>
        <v>0</v>
      </c>
      <c r="S10" s="17">
        <f t="shared" si="0"/>
        <v>0</v>
      </c>
      <c r="T10" s="21">
        <f t="shared" si="14"/>
        <v>0</v>
      </c>
      <c r="U10" s="22">
        <f>'10月'!AE10</f>
        <v>0</v>
      </c>
      <c r="V10" s="22">
        <f>'10月'!AF10</f>
        <v>0</v>
      </c>
      <c r="W10" s="22">
        <f>'10月'!AG10</f>
        <v>0</v>
      </c>
      <c r="X10" s="22">
        <f>'10月'!AH10</f>
        <v>0</v>
      </c>
      <c r="Y10" s="22">
        <f>'10月'!AI10</f>
        <v>0</v>
      </c>
      <c r="Z10" s="24"/>
      <c r="AA10" s="24"/>
      <c r="AB10" s="24"/>
      <c r="AC10" s="24"/>
      <c r="AD10" s="24"/>
      <c r="AE10" s="17">
        <f t="shared" si="5"/>
        <v>0</v>
      </c>
      <c r="AF10" s="17">
        <f t="shared" si="1"/>
        <v>0</v>
      </c>
      <c r="AG10" s="17">
        <f t="shared" si="1"/>
        <v>0</v>
      </c>
      <c r="AH10" s="17">
        <f t="shared" si="1"/>
        <v>0</v>
      </c>
      <c r="AI10" s="17">
        <f t="shared" si="1"/>
        <v>0</v>
      </c>
      <c r="AJ10" s="21">
        <f t="shared" si="15"/>
        <v>0</v>
      </c>
      <c r="AK10" s="26">
        <f t="shared" si="7"/>
        <v>0</v>
      </c>
      <c r="AL10" s="27">
        <f t="shared" si="8"/>
        <v>0.03</v>
      </c>
      <c r="AM10" s="28">
        <f t="shared" si="9"/>
        <v>0</v>
      </c>
      <c r="AN10" s="28">
        <f t="shared" si="10"/>
        <v>0</v>
      </c>
      <c r="AO10" s="35">
        <f>'10月'!AO10+'10月'!AQ10</f>
        <v>0</v>
      </c>
      <c r="AP10" s="28">
        <f t="shared" si="11"/>
        <v>0</v>
      </c>
      <c r="AQ10" s="15"/>
      <c r="AR10" s="28">
        <f t="shared" si="12"/>
        <v>0</v>
      </c>
      <c r="AS10" s="35">
        <f t="shared" si="13"/>
        <v>0</v>
      </c>
    </row>
    <row r="11" ht="19.5" customHeight="1" spans="1:45">
      <c r="A11" s="15"/>
      <c r="B11" s="15"/>
      <c r="C11" s="15"/>
      <c r="D11" s="15"/>
      <c r="E11" s="16">
        <f>'10月'!G11</f>
        <v>0</v>
      </c>
      <c r="F11" s="15"/>
      <c r="G11" s="16">
        <f t="shared" si="2"/>
        <v>0</v>
      </c>
      <c r="H11" s="17">
        <f>'10月'!P11</f>
        <v>0</v>
      </c>
      <c r="I11" s="17">
        <f>'10月'!Q11</f>
        <v>0</v>
      </c>
      <c r="J11" s="17">
        <f>'10月'!R11</f>
        <v>0</v>
      </c>
      <c r="K11" s="17">
        <f>'10月'!S11</f>
        <v>0</v>
      </c>
      <c r="L11" s="15"/>
      <c r="M11" s="15"/>
      <c r="N11" s="15"/>
      <c r="O11" s="15"/>
      <c r="P11" s="17">
        <f t="shared" si="3"/>
        <v>0</v>
      </c>
      <c r="Q11" s="17">
        <f t="shared" si="0"/>
        <v>0</v>
      </c>
      <c r="R11" s="17">
        <f t="shared" si="0"/>
        <v>0</v>
      </c>
      <c r="S11" s="17">
        <f t="shared" si="0"/>
        <v>0</v>
      </c>
      <c r="T11" s="21">
        <f t="shared" si="14"/>
        <v>0</v>
      </c>
      <c r="U11" s="22">
        <f>'10月'!AE11</f>
        <v>0</v>
      </c>
      <c r="V11" s="22">
        <f>'10月'!AF11</f>
        <v>0</v>
      </c>
      <c r="W11" s="22">
        <f>'10月'!AG11</f>
        <v>0</v>
      </c>
      <c r="X11" s="22">
        <f>'10月'!AH11</f>
        <v>0</v>
      </c>
      <c r="Y11" s="22">
        <f>'10月'!AI11</f>
        <v>0</v>
      </c>
      <c r="Z11" s="24"/>
      <c r="AA11" s="24"/>
      <c r="AB11" s="24"/>
      <c r="AC11" s="24"/>
      <c r="AD11" s="24"/>
      <c r="AE11" s="17">
        <f t="shared" si="5"/>
        <v>0</v>
      </c>
      <c r="AF11" s="17">
        <f t="shared" si="1"/>
        <v>0</v>
      </c>
      <c r="AG11" s="17">
        <f t="shared" si="1"/>
        <v>0</v>
      </c>
      <c r="AH11" s="17">
        <f t="shared" si="1"/>
        <v>0</v>
      </c>
      <c r="AI11" s="17">
        <f t="shared" si="1"/>
        <v>0</v>
      </c>
      <c r="AJ11" s="21">
        <f t="shared" si="15"/>
        <v>0</v>
      </c>
      <c r="AK11" s="26">
        <f t="shared" si="7"/>
        <v>0</v>
      </c>
      <c r="AL11" s="27">
        <f t="shared" si="8"/>
        <v>0.03</v>
      </c>
      <c r="AM11" s="28">
        <f t="shared" si="9"/>
        <v>0</v>
      </c>
      <c r="AN11" s="28">
        <f t="shared" si="10"/>
        <v>0</v>
      </c>
      <c r="AO11" s="35">
        <f>'10月'!AO11+'10月'!AQ11</f>
        <v>0</v>
      </c>
      <c r="AP11" s="28">
        <f t="shared" si="11"/>
        <v>0</v>
      </c>
      <c r="AQ11" s="15"/>
      <c r="AR11" s="28">
        <f t="shared" si="12"/>
        <v>0</v>
      </c>
      <c r="AS11" s="35">
        <f t="shared" si="13"/>
        <v>0</v>
      </c>
    </row>
    <row r="12" ht="19.5" customHeight="1" spans="1:45">
      <c r="A12" s="15"/>
      <c r="B12" s="15"/>
      <c r="C12" s="15"/>
      <c r="D12" s="15"/>
      <c r="E12" s="16">
        <f>'10月'!G12</f>
        <v>0</v>
      </c>
      <c r="F12" s="15"/>
      <c r="G12" s="16">
        <f t="shared" si="2"/>
        <v>0</v>
      </c>
      <c r="H12" s="17">
        <f>'10月'!P12</f>
        <v>0</v>
      </c>
      <c r="I12" s="17">
        <f>'10月'!Q12</f>
        <v>0</v>
      </c>
      <c r="J12" s="17">
        <f>'10月'!R12</f>
        <v>0</v>
      </c>
      <c r="K12" s="17">
        <f>'10月'!S12</f>
        <v>0</v>
      </c>
      <c r="L12" s="15"/>
      <c r="M12" s="15"/>
      <c r="N12" s="15"/>
      <c r="O12" s="15"/>
      <c r="P12" s="17">
        <f t="shared" si="3"/>
        <v>0</v>
      </c>
      <c r="Q12" s="17">
        <f t="shared" si="0"/>
        <v>0</v>
      </c>
      <c r="R12" s="17">
        <f t="shared" si="0"/>
        <v>0</v>
      </c>
      <c r="S12" s="17">
        <f t="shared" si="0"/>
        <v>0</v>
      </c>
      <c r="T12" s="21">
        <f t="shared" si="14"/>
        <v>0</v>
      </c>
      <c r="U12" s="22">
        <f>'10月'!AE12</f>
        <v>0</v>
      </c>
      <c r="V12" s="22">
        <f>'10月'!AF12</f>
        <v>0</v>
      </c>
      <c r="W12" s="22">
        <f>'10月'!AG12</f>
        <v>0</v>
      </c>
      <c r="X12" s="22">
        <f>'10月'!AH12</f>
        <v>0</v>
      </c>
      <c r="Y12" s="22">
        <f>'10月'!AI12</f>
        <v>0</v>
      </c>
      <c r="Z12" s="24"/>
      <c r="AA12" s="24"/>
      <c r="AB12" s="24"/>
      <c r="AC12" s="24"/>
      <c r="AD12" s="24"/>
      <c r="AE12" s="17">
        <f t="shared" si="5"/>
        <v>0</v>
      </c>
      <c r="AF12" s="17">
        <f t="shared" si="1"/>
        <v>0</v>
      </c>
      <c r="AG12" s="17">
        <f t="shared" si="1"/>
        <v>0</v>
      </c>
      <c r="AH12" s="17">
        <f t="shared" si="1"/>
        <v>0</v>
      </c>
      <c r="AI12" s="17">
        <f t="shared" si="1"/>
        <v>0</v>
      </c>
      <c r="AJ12" s="21">
        <f t="shared" si="15"/>
        <v>0</v>
      </c>
      <c r="AK12" s="26">
        <f t="shared" si="7"/>
        <v>0</v>
      </c>
      <c r="AL12" s="27">
        <f t="shared" si="8"/>
        <v>0.03</v>
      </c>
      <c r="AM12" s="28">
        <f t="shared" si="9"/>
        <v>0</v>
      </c>
      <c r="AN12" s="28">
        <f t="shared" si="10"/>
        <v>0</v>
      </c>
      <c r="AO12" s="35">
        <f>'10月'!AO12+'10月'!AQ12</f>
        <v>0</v>
      </c>
      <c r="AP12" s="28">
        <f t="shared" si="11"/>
        <v>0</v>
      </c>
      <c r="AQ12" s="15"/>
      <c r="AR12" s="28">
        <f t="shared" si="12"/>
        <v>0</v>
      </c>
      <c r="AS12" s="35">
        <f t="shared" si="13"/>
        <v>0</v>
      </c>
    </row>
    <row r="13" ht="19.5" customHeight="1" spans="1:45">
      <c r="A13" s="15"/>
      <c r="B13" s="15"/>
      <c r="C13" s="15"/>
      <c r="D13" s="15"/>
      <c r="E13" s="16">
        <f>'10月'!G13</f>
        <v>0</v>
      </c>
      <c r="F13" s="15"/>
      <c r="G13" s="16">
        <f t="shared" si="2"/>
        <v>0</v>
      </c>
      <c r="H13" s="17">
        <f>'10月'!P13</f>
        <v>0</v>
      </c>
      <c r="I13" s="17">
        <f>'10月'!Q13</f>
        <v>0</v>
      </c>
      <c r="J13" s="17">
        <f>'10月'!R13</f>
        <v>0</v>
      </c>
      <c r="K13" s="17">
        <f>'10月'!S13</f>
        <v>0</v>
      </c>
      <c r="L13" s="15"/>
      <c r="M13" s="15"/>
      <c r="N13" s="15"/>
      <c r="O13" s="15"/>
      <c r="P13" s="17">
        <f t="shared" si="3"/>
        <v>0</v>
      </c>
      <c r="Q13" s="17">
        <f t="shared" si="0"/>
        <v>0</v>
      </c>
      <c r="R13" s="17">
        <f t="shared" si="0"/>
        <v>0</v>
      </c>
      <c r="S13" s="17">
        <f t="shared" si="0"/>
        <v>0</v>
      </c>
      <c r="T13" s="21">
        <f t="shared" si="14"/>
        <v>0</v>
      </c>
      <c r="U13" s="22">
        <f>'10月'!AE13</f>
        <v>0</v>
      </c>
      <c r="V13" s="22">
        <f>'10月'!AF13</f>
        <v>0</v>
      </c>
      <c r="W13" s="22">
        <f>'10月'!AG13</f>
        <v>0</v>
      </c>
      <c r="X13" s="22">
        <f>'10月'!AH13</f>
        <v>0</v>
      </c>
      <c r="Y13" s="22">
        <f>'10月'!AI13</f>
        <v>0</v>
      </c>
      <c r="Z13" s="24"/>
      <c r="AA13" s="24"/>
      <c r="AB13" s="24"/>
      <c r="AC13" s="24"/>
      <c r="AD13" s="24"/>
      <c r="AE13" s="17">
        <f t="shared" si="5"/>
        <v>0</v>
      </c>
      <c r="AF13" s="17">
        <f t="shared" si="1"/>
        <v>0</v>
      </c>
      <c r="AG13" s="17">
        <f t="shared" si="1"/>
        <v>0</v>
      </c>
      <c r="AH13" s="17">
        <f t="shared" si="1"/>
        <v>0</v>
      </c>
      <c r="AI13" s="17">
        <f t="shared" si="1"/>
        <v>0</v>
      </c>
      <c r="AJ13" s="21">
        <f t="shared" si="15"/>
        <v>0</v>
      </c>
      <c r="AK13" s="26">
        <f t="shared" si="7"/>
        <v>0</v>
      </c>
      <c r="AL13" s="27">
        <f t="shared" si="8"/>
        <v>0.03</v>
      </c>
      <c r="AM13" s="28">
        <f t="shared" si="9"/>
        <v>0</v>
      </c>
      <c r="AN13" s="28">
        <f t="shared" si="10"/>
        <v>0</v>
      </c>
      <c r="AO13" s="35">
        <f>'10月'!AO13+'10月'!AQ13</f>
        <v>0</v>
      </c>
      <c r="AP13" s="28">
        <f t="shared" si="11"/>
        <v>0</v>
      </c>
      <c r="AQ13" s="15"/>
      <c r="AR13" s="28">
        <f t="shared" si="12"/>
        <v>0</v>
      </c>
      <c r="AS13" s="35">
        <f t="shared" si="13"/>
        <v>0</v>
      </c>
    </row>
    <row r="14" ht="19.5" customHeight="1" spans="1:45">
      <c r="A14" s="15"/>
      <c r="B14" s="15"/>
      <c r="C14" s="15"/>
      <c r="D14" s="15"/>
      <c r="E14" s="16">
        <f>'10月'!G14</f>
        <v>0</v>
      </c>
      <c r="F14" s="15"/>
      <c r="G14" s="16">
        <f t="shared" si="2"/>
        <v>0</v>
      </c>
      <c r="H14" s="17">
        <f>'10月'!P14</f>
        <v>0</v>
      </c>
      <c r="I14" s="17">
        <f>'10月'!Q14</f>
        <v>0</v>
      </c>
      <c r="J14" s="17">
        <f>'10月'!R14</f>
        <v>0</v>
      </c>
      <c r="K14" s="17">
        <f>'10月'!S14</f>
        <v>0</v>
      </c>
      <c r="L14" s="15"/>
      <c r="M14" s="15"/>
      <c r="N14" s="15"/>
      <c r="O14" s="15"/>
      <c r="P14" s="17">
        <f t="shared" si="3"/>
        <v>0</v>
      </c>
      <c r="Q14" s="17">
        <f t="shared" si="0"/>
        <v>0</v>
      </c>
      <c r="R14" s="17">
        <f t="shared" si="0"/>
        <v>0</v>
      </c>
      <c r="S14" s="17">
        <f t="shared" si="0"/>
        <v>0</v>
      </c>
      <c r="T14" s="21">
        <f t="shared" si="14"/>
        <v>0</v>
      </c>
      <c r="U14" s="22">
        <f>'10月'!AE14</f>
        <v>0</v>
      </c>
      <c r="V14" s="22">
        <f>'10月'!AF14</f>
        <v>0</v>
      </c>
      <c r="W14" s="22">
        <f>'10月'!AG14</f>
        <v>0</v>
      </c>
      <c r="X14" s="22">
        <f>'10月'!AH14</f>
        <v>0</v>
      </c>
      <c r="Y14" s="22">
        <f>'10月'!AI14</f>
        <v>0</v>
      </c>
      <c r="Z14" s="24"/>
      <c r="AA14" s="24"/>
      <c r="AB14" s="24"/>
      <c r="AC14" s="24"/>
      <c r="AD14" s="24"/>
      <c r="AE14" s="17">
        <f t="shared" si="5"/>
        <v>0</v>
      </c>
      <c r="AF14" s="17">
        <f t="shared" si="1"/>
        <v>0</v>
      </c>
      <c r="AG14" s="17">
        <f t="shared" si="1"/>
        <v>0</v>
      </c>
      <c r="AH14" s="17">
        <f t="shared" si="1"/>
        <v>0</v>
      </c>
      <c r="AI14" s="17">
        <f t="shared" si="1"/>
        <v>0</v>
      </c>
      <c r="AJ14" s="21">
        <f t="shared" si="15"/>
        <v>0</v>
      </c>
      <c r="AK14" s="26">
        <f t="shared" si="7"/>
        <v>0</v>
      </c>
      <c r="AL14" s="27">
        <f t="shared" si="8"/>
        <v>0.03</v>
      </c>
      <c r="AM14" s="28">
        <f t="shared" si="9"/>
        <v>0</v>
      </c>
      <c r="AN14" s="28">
        <f t="shared" si="10"/>
        <v>0</v>
      </c>
      <c r="AO14" s="35">
        <f>'10月'!AO14+'10月'!AQ14</f>
        <v>0</v>
      </c>
      <c r="AP14" s="28">
        <f t="shared" si="11"/>
        <v>0</v>
      </c>
      <c r="AQ14" s="15"/>
      <c r="AR14" s="28">
        <f t="shared" si="12"/>
        <v>0</v>
      </c>
      <c r="AS14" s="35">
        <f t="shared" si="13"/>
        <v>0</v>
      </c>
    </row>
    <row r="15" ht="19.5" customHeight="1" spans="1:45">
      <c r="A15" s="15"/>
      <c r="B15" s="15"/>
      <c r="C15" s="15"/>
      <c r="D15" s="15"/>
      <c r="E15" s="16">
        <f>'10月'!G15</f>
        <v>0</v>
      </c>
      <c r="F15" s="15"/>
      <c r="G15" s="16">
        <f t="shared" si="2"/>
        <v>0</v>
      </c>
      <c r="H15" s="17">
        <f>'10月'!P15</f>
        <v>0</v>
      </c>
      <c r="I15" s="17">
        <f>'10月'!Q15</f>
        <v>0</v>
      </c>
      <c r="J15" s="17">
        <f>'10月'!R15</f>
        <v>0</v>
      </c>
      <c r="K15" s="17">
        <f>'10月'!S15</f>
        <v>0</v>
      </c>
      <c r="L15" s="15"/>
      <c r="M15" s="15"/>
      <c r="N15" s="15"/>
      <c r="O15" s="15"/>
      <c r="P15" s="17">
        <f t="shared" si="3"/>
        <v>0</v>
      </c>
      <c r="Q15" s="17">
        <f t="shared" si="0"/>
        <v>0</v>
      </c>
      <c r="R15" s="17">
        <f t="shared" si="0"/>
        <v>0</v>
      </c>
      <c r="S15" s="17">
        <f t="shared" si="0"/>
        <v>0</v>
      </c>
      <c r="T15" s="21">
        <f t="shared" si="14"/>
        <v>0</v>
      </c>
      <c r="U15" s="22">
        <f>'10月'!AE15</f>
        <v>0</v>
      </c>
      <c r="V15" s="22">
        <f>'10月'!AF15</f>
        <v>0</v>
      </c>
      <c r="W15" s="22">
        <f>'10月'!AG15</f>
        <v>0</v>
      </c>
      <c r="X15" s="22">
        <f>'10月'!AH15</f>
        <v>0</v>
      </c>
      <c r="Y15" s="22">
        <f>'10月'!AI15</f>
        <v>0</v>
      </c>
      <c r="Z15" s="24"/>
      <c r="AA15" s="24"/>
      <c r="AB15" s="24"/>
      <c r="AC15" s="24"/>
      <c r="AD15" s="24"/>
      <c r="AE15" s="17">
        <f t="shared" si="5"/>
        <v>0</v>
      </c>
      <c r="AF15" s="17">
        <f t="shared" si="1"/>
        <v>0</v>
      </c>
      <c r="AG15" s="17">
        <f t="shared" si="1"/>
        <v>0</v>
      </c>
      <c r="AH15" s="17">
        <f t="shared" si="1"/>
        <v>0</v>
      </c>
      <c r="AI15" s="17">
        <f t="shared" si="1"/>
        <v>0</v>
      </c>
      <c r="AJ15" s="21">
        <f t="shared" si="15"/>
        <v>0</v>
      </c>
      <c r="AK15" s="26">
        <f t="shared" si="7"/>
        <v>0</v>
      </c>
      <c r="AL15" s="27">
        <f t="shared" si="8"/>
        <v>0.03</v>
      </c>
      <c r="AM15" s="28">
        <f t="shared" si="9"/>
        <v>0</v>
      </c>
      <c r="AN15" s="28">
        <f t="shared" si="10"/>
        <v>0</v>
      </c>
      <c r="AO15" s="35">
        <f>'10月'!AO15+'10月'!AQ15</f>
        <v>0</v>
      </c>
      <c r="AP15" s="28">
        <f t="shared" si="11"/>
        <v>0</v>
      </c>
      <c r="AQ15" s="15"/>
      <c r="AR15" s="28">
        <f t="shared" si="12"/>
        <v>0</v>
      </c>
      <c r="AS15" s="35">
        <f t="shared" si="13"/>
        <v>0</v>
      </c>
    </row>
    <row r="16" ht="19.5" customHeight="1" spans="1:45">
      <c r="A16" s="15"/>
      <c r="B16" s="15"/>
      <c r="C16" s="15"/>
      <c r="D16" s="15"/>
      <c r="E16" s="16">
        <f>'10月'!G16</f>
        <v>0</v>
      </c>
      <c r="F16" s="15"/>
      <c r="G16" s="16">
        <f t="shared" si="2"/>
        <v>0</v>
      </c>
      <c r="H16" s="17">
        <f>'10月'!P16</f>
        <v>0</v>
      </c>
      <c r="I16" s="17">
        <f>'10月'!Q16</f>
        <v>0</v>
      </c>
      <c r="J16" s="17">
        <f>'10月'!R16</f>
        <v>0</v>
      </c>
      <c r="K16" s="17">
        <f>'10月'!S16</f>
        <v>0</v>
      </c>
      <c r="L16" s="15"/>
      <c r="M16" s="15"/>
      <c r="N16" s="15"/>
      <c r="O16" s="15"/>
      <c r="P16" s="17">
        <f t="shared" si="3"/>
        <v>0</v>
      </c>
      <c r="Q16" s="17">
        <f t="shared" si="0"/>
        <v>0</v>
      </c>
      <c r="R16" s="17">
        <f t="shared" si="0"/>
        <v>0</v>
      </c>
      <c r="S16" s="17">
        <f t="shared" si="0"/>
        <v>0</v>
      </c>
      <c r="T16" s="21">
        <f t="shared" si="14"/>
        <v>0</v>
      </c>
      <c r="U16" s="22">
        <f>'10月'!AE16</f>
        <v>0</v>
      </c>
      <c r="V16" s="22">
        <f>'10月'!AF16</f>
        <v>0</v>
      </c>
      <c r="W16" s="22">
        <f>'10月'!AG16</f>
        <v>0</v>
      </c>
      <c r="X16" s="22">
        <f>'10月'!AH16</f>
        <v>0</v>
      </c>
      <c r="Y16" s="22">
        <f>'10月'!AI16</f>
        <v>0</v>
      </c>
      <c r="Z16" s="24"/>
      <c r="AA16" s="24"/>
      <c r="AB16" s="24"/>
      <c r="AC16" s="24"/>
      <c r="AD16" s="24"/>
      <c r="AE16" s="17">
        <f t="shared" si="5"/>
        <v>0</v>
      </c>
      <c r="AF16" s="17">
        <f t="shared" si="1"/>
        <v>0</v>
      </c>
      <c r="AG16" s="17">
        <f t="shared" si="1"/>
        <v>0</v>
      </c>
      <c r="AH16" s="17">
        <f t="shared" si="1"/>
        <v>0</v>
      </c>
      <c r="AI16" s="17">
        <f t="shared" si="1"/>
        <v>0</v>
      </c>
      <c r="AJ16" s="21">
        <f t="shared" si="15"/>
        <v>0</v>
      </c>
      <c r="AK16" s="26">
        <f t="shared" si="7"/>
        <v>0</v>
      </c>
      <c r="AL16" s="27">
        <f t="shared" si="8"/>
        <v>0.03</v>
      </c>
      <c r="AM16" s="28">
        <f t="shared" si="9"/>
        <v>0</v>
      </c>
      <c r="AN16" s="28">
        <f t="shared" si="10"/>
        <v>0</v>
      </c>
      <c r="AO16" s="35">
        <f>'10月'!AO16+'10月'!AQ16</f>
        <v>0</v>
      </c>
      <c r="AP16" s="28">
        <f t="shared" si="11"/>
        <v>0</v>
      </c>
      <c r="AQ16" s="15"/>
      <c r="AR16" s="28">
        <f t="shared" si="12"/>
        <v>0</v>
      </c>
      <c r="AS16" s="35">
        <f t="shared" si="13"/>
        <v>0</v>
      </c>
    </row>
    <row r="17" ht="19.5" customHeight="1" spans="1:45">
      <c r="A17" s="15"/>
      <c r="B17" s="15"/>
      <c r="C17" s="15"/>
      <c r="D17" s="15"/>
      <c r="E17" s="16">
        <f>'10月'!G17</f>
        <v>0</v>
      </c>
      <c r="F17" s="15"/>
      <c r="G17" s="16">
        <f t="shared" si="2"/>
        <v>0</v>
      </c>
      <c r="H17" s="17">
        <f>'10月'!P17</f>
        <v>0</v>
      </c>
      <c r="I17" s="17">
        <f>'10月'!Q17</f>
        <v>0</v>
      </c>
      <c r="J17" s="17">
        <f>'10月'!R17</f>
        <v>0</v>
      </c>
      <c r="K17" s="17">
        <f>'10月'!S17</f>
        <v>0</v>
      </c>
      <c r="L17" s="15"/>
      <c r="M17" s="15"/>
      <c r="N17" s="15"/>
      <c r="O17" s="15"/>
      <c r="P17" s="17">
        <f t="shared" si="3"/>
        <v>0</v>
      </c>
      <c r="Q17" s="17">
        <f t="shared" si="0"/>
        <v>0</v>
      </c>
      <c r="R17" s="17">
        <f t="shared" si="0"/>
        <v>0</v>
      </c>
      <c r="S17" s="17">
        <f t="shared" si="0"/>
        <v>0</v>
      </c>
      <c r="T17" s="21">
        <f t="shared" si="14"/>
        <v>0</v>
      </c>
      <c r="U17" s="22">
        <f>'10月'!AE17</f>
        <v>0</v>
      </c>
      <c r="V17" s="22">
        <f>'10月'!AF17</f>
        <v>0</v>
      </c>
      <c r="W17" s="22">
        <f>'10月'!AG17</f>
        <v>0</v>
      </c>
      <c r="X17" s="22">
        <f>'10月'!AH17</f>
        <v>0</v>
      </c>
      <c r="Y17" s="22">
        <f>'10月'!AI17</f>
        <v>0</v>
      </c>
      <c r="Z17" s="24"/>
      <c r="AA17" s="24"/>
      <c r="AB17" s="24"/>
      <c r="AC17" s="24"/>
      <c r="AD17" s="24"/>
      <c r="AE17" s="17">
        <f t="shared" si="5"/>
        <v>0</v>
      </c>
      <c r="AF17" s="17">
        <f t="shared" si="1"/>
        <v>0</v>
      </c>
      <c r="AG17" s="17">
        <f t="shared" si="1"/>
        <v>0</v>
      </c>
      <c r="AH17" s="17">
        <f t="shared" si="1"/>
        <v>0</v>
      </c>
      <c r="AI17" s="17">
        <f t="shared" si="1"/>
        <v>0</v>
      </c>
      <c r="AJ17" s="21">
        <f t="shared" si="15"/>
        <v>0</v>
      </c>
      <c r="AK17" s="26">
        <f t="shared" si="7"/>
        <v>0</v>
      </c>
      <c r="AL17" s="27">
        <f t="shared" si="8"/>
        <v>0.03</v>
      </c>
      <c r="AM17" s="28">
        <f t="shared" si="9"/>
        <v>0</v>
      </c>
      <c r="AN17" s="28">
        <f t="shared" si="10"/>
        <v>0</v>
      </c>
      <c r="AO17" s="35">
        <f>'10月'!AO17+'10月'!AQ17</f>
        <v>0</v>
      </c>
      <c r="AP17" s="28">
        <f t="shared" si="11"/>
        <v>0</v>
      </c>
      <c r="AQ17" s="15"/>
      <c r="AR17" s="28">
        <f t="shared" si="12"/>
        <v>0</v>
      </c>
      <c r="AS17" s="35">
        <f t="shared" si="13"/>
        <v>0</v>
      </c>
    </row>
    <row r="18" ht="19.5" customHeight="1" spans="1:45">
      <c r="A18" s="15"/>
      <c r="B18" s="15"/>
      <c r="C18" s="15"/>
      <c r="D18" s="15"/>
      <c r="E18" s="16">
        <f>'10月'!G18</f>
        <v>0</v>
      </c>
      <c r="F18" s="15"/>
      <c r="G18" s="16">
        <f t="shared" si="2"/>
        <v>0</v>
      </c>
      <c r="H18" s="17">
        <f>'10月'!P18</f>
        <v>0</v>
      </c>
      <c r="I18" s="17">
        <f>'10月'!Q18</f>
        <v>0</v>
      </c>
      <c r="J18" s="17">
        <f>'10月'!R18</f>
        <v>0</v>
      </c>
      <c r="K18" s="17">
        <f>'10月'!S18</f>
        <v>0</v>
      </c>
      <c r="L18" s="15"/>
      <c r="M18" s="15"/>
      <c r="N18" s="15"/>
      <c r="O18" s="15"/>
      <c r="P18" s="17">
        <f t="shared" si="3"/>
        <v>0</v>
      </c>
      <c r="Q18" s="17">
        <f t="shared" si="0"/>
        <v>0</v>
      </c>
      <c r="R18" s="17">
        <f t="shared" si="0"/>
        <v>0</v>
      </c>
      <c r="S18" s="17">
        <f t="shared" si="0"/>
        <v>0</v>
      </c>
      <c r="T18" s="21">
        <f t="shared" si="14"/>
        <v>0</v>
      </c>
      <c r="U18" s="22">
        <f>'10月'!AE18</f>
        <v>0</v>
      </c>
      <c r="V18" s="22">
        <f>'10月'!AF18</f>
        <v>0</v>
      </c>
      <c r="W18" s="22">
        <f>'10月'!AG18</f>
        <v>0</v>
      </c>
      <c r="X18" s="22">
        <f>'10月'!AH18</f>
        <v>0</v>
      </c>
      <c r="Y18" s="22">
        <f>'10月'!AI18</f>
        <v>0</v>
      </c>
      <c r="Z18" s="24"/>
      <c r="AA18" s="24"/>
      <c r="AB18" s="24"/>
      <c r="AC18" s="24"/>
      <c r="AD18" s="24"/>
      <c r="AE18" s="17">
        <f t="shared" si="5"/>
        <v>0</v>
      </c>
      <c r="AF18" s="17">
        <f t="shared" si="1"/>
        <v>0</v>
      </c>
      <c r="AG18" s="17">
        <f t="shared" si="1"/>
        <v>0</v>
      </c>
      <c r="AH18" s="17">
        <f t="shared" si="1"/>
        <v>0</v>
      </c>
      <c r="AI18" s="17">
        <f t="shared" si="1"/>
        <v>0</v>
      </c>
      <c r="AJ18" s="21">
        <f t="shared" si="15"/>
        <v>0</v>
      </c>
      <c r="AK18" s="26">
        <f t="shared" si="7"/>
        <v>0</v>
      </c>
      <c r="AL18" s="27">
        <f t="shared" si="8"/>
        <v>0.03</v>
      </c>
      <c r="AM18" s="28">
        <f t="shared" si="9"/>
        <v>0</v>
      </c>
      <c r="AN18" s="28">
        <f t="shared" si="10"/>
        <v>0</v>
      </c>
      <c r="AO18" s="35">
        <f>'10月'!AO18+'10月'!AQ18</f>
        <v>0</v>
      </c>
      <c r="AP18" s="28">
        <f t="shared" si="11"/>
        <v>0</v>
      </c>
      <c r="AQ18" s="15"/>
      <c r="AR18" s="28">
        <f t="shared" si="12"/>
        <v>0</v>
      </c>
      <c r="AS18" s="35">
        <f t="shared" si="13"/>
        <v>0</v>
      </c>
    </row>
    <row r="19" ht="19.5" customHeight="1" spans="1:45">
      <c r="A19" s="15"/>
      <c r="B19" s="15"/>
      <c r="C19" s="15"/>
      <c r="D19" s="15"/>
      <c r="E19" s="16">
        <f>'10月'!G19</f>
        <v>0</v>
      </c>
      <c r="F19" s="15"/>
      <c r="G19" s="16">
        <f t="shared" si="2"/>
        <v>0</v>
      </c>
      <c r="H19" s="17">
        <f>'10月'!P19</f>
        <v>0</v>
      </c>
      <c r="I19" s="17">
        <f>'10月'!Q19</f>
        <v>0</v>
      </c>
      <c r="J19" s="17">
        <f>'10月'!R19</f>
        <v>0</v>
      </c>
      <c r="K19" s="17">
        <f>'10月'!S19</f>
        <v>0</v>
      </c>
      <c r="L19" s="15"/>
      <c r="M19" s="15"/>
      <c r="N19" s="15"/>
      <c r="O19" s="15"/>
      <c r="P19" s="17">
        <f t="shared" si="3"/>
        <v>0</v>
      </c>
      <c r="Q19" s="17">
        <f t="shared" si="0"/>
        <v>0</v>
      </c>
      <c r="R19" s="17">
        <f t="shared" si="0"/>
        <v>0</v>
      </c>
      <c r="S19" s="17">
        <f t="shared" si="0"/>
        <v>0</v>
      </c>
      <c r="T19" s="21">
        <f t="shared" si="14"/>
        <v>0</v>
      </c>
      <c r="U19" s="22">
        <f>'10月'!AE19</f>
        <v>0</v>
      </c>
      <c r="V19" s="22">
        <f>'10月'!AF19</f>
        <v>0</v>
      </c>
      <c r="W19" s="22">
        <f>'10月'!AG19</f>
        <v>0</v>
      </c>
      <c r="X19" s="22">
        <f>'10月'!AH19</f>
        <v>0</v>
      </c>
      <c r="Y19" s="22">
        <f>'10月'!AI19</f>
        <v>0</v>
      </c>
      <c r="Z19" s="24"/>
      <c r="AA19" s="24"/>
      <c r="AB19" s="24"/>
      <c r="AC19" s="24"/>
      <c r="AD19" s="24"/>
      <c r="AE19" s="17">
        <f t="shared" si="5"/>
        <v>0</v>
      </c>
      <c r="AF19" s="17">
        <f t="shared" si="1"/>
        <v>0</v>
      </c>
      <c r="AG19" s="17">
        <f t="shared" si="1"/>
        <v>0</v>
      </c>
      <c r="AH19" s="17">
        <f t="shared" si="1"/>
        <v>0</v>
      </c>
      <c r="AI19" s="17">
        <f t="shared" si="1"/>
        <v>0</v>
      </c>
      <c r="AJ19" s="21">
        <f t="shared" si="15"/>
        <v>0</v>
      </c>
      <c r="AK19" s="26">
        <f t="shared" si="7"/>
        <v>0</v>
      </c>
      <c r="AL19" s="27">
        <f t="shared" si="8"/>
        <v>0.03</v>
      </c>
      <c r="AM19" s="28">
        <f t="shared" si="9"/>
        <v>0</v>
      </c>
      <c r="AN19" s="28">
        <f t="shared" si="10"/>
        <v>0</v>
      </c>
      <c r="AO19" s="35">
        <f>'10月'!AO19+'10月'!AQ19</f>
        <v>0</v>
      </c>
      <c r="AP19" s="28">
        <f t="shared" si="11"/>
        <v>0</v>
      </c>
      <c r="AQ19" s="15"/>
      <c r="AR19" s="28">
        <f t="shared" si="12"/>
        <v>0</v>
      </c>
      <c r="AS19" s="35">
        <f t="shared" si="13"/>
        <v>0</v>
      </c>
    </row>
    <row r="20" ht="19.5" customHeight="1" spans="1:45">
      <c r="A20" s="15"/>
      <c r="B20" s="15"/>
      <c r="C20" s="15"/>
      <c r="D20" s="15"/>
      <c r="E20" s="16">
        <f>'10月'!G20</f>
        <v>0</v>
      </c>
      <c r="F20" s="15"/>
      <c r="G20" s="16">
        <f t="shared" si="2"/>
        <v>0</v>
      </c>
      <c r="H20" s="17">
        <f>'10月'!P20</f>
        <v>0</v>
      </c>
      <c r="I20" s="17">
        <f>'10月'!Q20</f>
        <v>0</v>
      </c>
      <c r="J20" s="17">
        <f>'10月'!R20</f>
        <v>0</v>
      </c>
      <c r="K20" s="17">
        <f>'10月'!S20</f>
        <v>0</v>
      </c>
      <c r="L20" s="15"/>
      <c r="M20" s="15"/>
      <c r="N20" s="15"/>
      <c r="O20" s="15"/>
      <c r="P20" s="17">
        <f t="shared" si="3"/>
        <v>0</v>
      </c>
      <c r="Q20" s="17">
        <f t="shared" si="0"/>
        <v>0</v>
      </c>
      <c r="R20" s="17">
        <f t="shared" si="0"/>
        <v>0</v>
      </c>
      <c r="S20" s="17">
        <f t="shared" si="0"/>
        <v>0</v>
      </c>
      <c r="T20" s="21">
        <f t="shared" si="14"/>
        <v>0</v>
      </c>
      <c r="U20" s="22">
        <f>'10月'!AE20</f>
        <v>0</v>
      </c>
      <c r="V20" s="22">
        <f>'10月'!AF20</f>
        <v>0</v>
      </c>
      <c r="W20" s="22">
        <f>'10月'!AG20</f>
        <v>0</v>
      </c>
      <c r="X20" s="22">
        <f>'10月'!AH20</f>
        <v>0</v>
      </c>
      <c r="Y20" s="22">
        <f>'10月'!AI20</f>
        <v>0</v>
      </c>
      <c r="Z20" s="24"/>
      <c r="AA20" s="24"/>
      <c r="AB20" s="24"/>
      <c r="AC20" s="24"/>
      <c r="AD20" s="24"/>
      <c r="AE20" s="17">
        <f t="shared" si="5"/>
        <v>0</v>
      </c>
      <c r="AF20" s="17">
        <f t="shared" si="1"/>
        <v>0</v>
      </c>
      <c r="AG20" s="17">
        <f t="shared" si="1"/>
        <v>0</v>
      </c>
      <c r="AH20" s="17">
        <f t="shared" si="1"/>
        <v>0</v>
      </c>
      <c r="AI20" s="17">
        <f t="shared" si="1"/>
        <v>0</v>
      </c>
      <c r="AJ20" s="21">
        <f t="shared" si="15"/>
        <v>0</v>
      </c>
      <c r="AK20" s="26">
        <f t="shared" si="7"/>
        <v>0</v>
      </c>
      <c r="AL20" s="27">
        <f t="shared" si="8"/>
        <v>0.03</v>
      </c>
      <c r="AM20" s="28">
        <f t="shared" si="9"/>
        <v>0</v>
      </c>
      <c r="AN20" s="28">
        <f t="shared" si="10"/>
        <v>0</v>
      </c>
      <c r="AO20" s="35">
        <f>'10月'!AO20+'10月'!AQ20</f>
        <v>0</v>
      </c>
      <c r="AP20" s="28">
        <f t="shared" si="11"/>
        <v>0</v>
      </c>
      <c r="AQ20" s="15"/>
      <c r="AR20" s="28">
        <f t="shared" si="12"/>
        <v>0</v>
      </c>
      <c r="AS20" s="35">
        <f t="shared" si="13"/>
        <v>0</v>
      </c>
    </row>
    <row r="21" ht="19.5" customHeight="1" spans="1:45">
      <c r="A21" s="15"/>
      <c r="B21" s="15"/>
      <c r="C21" s="15"/>
      <c r="D21" s="15"/>
      <c r="E21" s="16">
        <f>'10月'!G21</f>
        <v>0</v>
      </c>
      <c r="F21" s="15"/>
      <c r="G21" s="16">
        <f t="shared" si="2"/>
        <v>0</v>
      </c>
      <c r="H21" s="17">
        <f>'10月'!P21</f>
        <v>0</v>
      </c>
      <c r="I21" s="17">
        <f>'10月'!Q21</f>
        <v>0</v>
      </c>
      <c r="J21" s="17">
        <f>'10月'!R21</f>
        <v>0</v>
      </c>
      <c r="K21" s="17">
        <f>'10月'!S21</f>
        <v>0</v>
      </c>
      <c r="L21" s="15"/>
      <c r="M21" s="15"/>
      <c r="N21" s="15"/>
      <c r="O21" s="15"/>
      <c r="P21" s="17">
        <f t="shared" si="3"/>
        <v>0</v>
      </c>
      <c r="Q21" s="17">
        <f t="shared" si="3"/>
        <v>0</v>
      </c>
      <c r="R21" s="17">
        <f t="shared" si="3"/>
        <v>0</v>
      </c>
      <c r="S21" s="17">
        <f t="shared" si="3"/>
        <v>0</v>
      </c>
      <c r="T21" s="21">
        <f t="shared" si="14"/>
        <v>0</v>
      </c>
      <c r="U21" s="22">
        <f>'10月'!AE21</f>
        <v>0</v>
      </c>
      <c r="V21" s="22">
        <f>'10月'!AF21</f>
        <v>0</v>
      </c>
      <c r="W21" s="22">
        <f>'10月'!AG21</f>
        <v>0</v>
      </c>
      <c r="X21" s="22">
        <f>'10月'!AH21</f>
        <v>0</v>
      </c>
      <c r="Y21" s="22">
        <f>'10月'!AI21</f>
        <v>0</v>
      </c>
      <c r="Z21" s="24"/>
      <c r="AA21" s="24"/>
      <c r="AB21" s="24"/>
      <c r="AC21" s="24"/>
      <c r="AD21" s="24"/>
      <c r="AE21" s="17">
        <f t="shared" si="5"/>
        <v>0</v>
      </c>
      <c r="AF21" s="17">
        <f t="shared" si="5"/>
        <v>0</v>
      </c>
      <c r="AG21" s="17">
        <f t="shared" si="5"/>
        <v>0</v>
      </c>
      <c r="AH21" s="17">
        <f t="shared" si="5"/>
        <v>0</v>
      </c>
      <c r="AI21" s="17">
        <f t="shared" si="5"/>
        <v>0</v>
      </c>
      <c r="AJ21" s="21">
        <f t="shared" si="15"/>
        <v>0</v>
      </c>
      <c r="AK21" s="26">
        <f t="shared" si="7"/>
        <v>0</v>
      </c>
      <c r="AL21" s="27">
        <f t="shared" si="8"/>
        <v>0.03</v>
      </c>
      <c r="AM21" s="28">
        <f t="shared" si="9"/>
        <v>0</v>
      </c>
      <c r="AN21" s="28">
        <f t="shared" si="10"/>
        <v>0</v>
      </c>
      <c r="AO21" s="35">
        <f>'10月'!AO21+'10月'!AQ21</f>
        <v>0</v>
      </c>
      <c r="AP21" s="28">
        <f t="shared" si="11"/>
        <v>0</v>
      </c>
      <c r="AQ21" s="15"/>
      <c r="AR21" s="28">
        <f t="shared" si="12"/>
        <v>0</v>
      </c>
      <c r="AS21" s="35">
        <f t="shared" si="13"/>
        <v>0</v>
      </c>
    </row>
    <row r="22" ht="19.5" customHeight="1" spans="1:45">
      <c r="A22" s="15"/>
      <c r="B22" s="15"/>
      <c r="C22" s="15"/>
      <c r="D22" s="15"/>
      <c r="E22" s="16">
        <f>'10月'!G22</f>
        <v>0</v>
      </c>
      <c r="F22" s="15"/>
      <c r="G22" s="16">
        <f t="shared" si="2"/>
        <v>0</v>
      </c>
      <c r="H22" s="17">
        <f>'10月'!P22</f>
        <v>0</v>
      </c>
      <c r="I22" s="17">
        <f>'10月'!Q22</f>
        <v>0</v>
      </c>
      <c r="J22" s="17">
        <f>'10月'!R22</f>
        <v>0</v>
      </c>
      <c r="K22" s="17">
        <f>'10月'!S22</f>
        <v>0</v>
      </c>
      <c r="L22" s="15"/>
      <c r="M22" s="15"/>
      <c r="N22" s="15"/>
      <c r="O22" s="15"/>
      <c r="P22" s="17">
        <f t="shared" si="3"/>
        <v>0</v>
      </c>
      <c r="Q22" s="17">
        <f t="shared" si="3"/>
        <v>0</v>
      </c>
      <c r="R22" s="17">
        <f t="shared" si="3"/>
        <v>0</v>
      </c>
      <c r="S22" s="17">
        <f t="shared" si="3"/>
        <v>0</v>
      </c>
      <c r="T22" s="21">
        <f t="shared" si="14"/>
        <v>0</v>
      </c>
      <c r="U22" s="22">
        <f>'10月'!AE22</f>
        <v>0</v>
      </c>
      <c r="V22" s="22">
        <f>'10月'!AF22</f>
        <v>0</v>
      </c>
      <c r="W22" s="22">
        <f>'10月'!AG22</f>
        <v>0</v>
      </c>
      <c r="X22" s="22">
        <f>'10月'!AH22</f>
        <v>0</v>
      </c>
      <c r="Y22" s="22">
        <f>'10月'!AI22</f>
        <v>0</v>
      </c>
      <c r="Z22" s="24"/>
      <c r="AA22" s="24"/>
      <c r="AB22" s="24"/>
      <c r="AC22" s="24"/>
      <c r="AD22" s="24"/>
      <c r="AE22" s="17">
        <f t="shared" si="5"/>
        <v>0</v>
      </c>
      <c r="AF22" s="17">
        <f t="shared" si="5"/>
        <v>0</v>
      </c>
      <c r="AG22" s="17">
        <f t="shared" si="5"/>
        <v>0</v>
      </c>
      <c r="AH22" s="17">
        <f t="shared" si="5"/>
        <v>0</v>
      </c>
      <c r="AI22" s="17">
        <f t="shared" si="5"/>
        <v>0</v>
      </c>
      <c r="AJ22" s="21">
        <f t="shared" si="15"/>
        <v>0</v>
      </c>
      <c r="AK22" s="26">
        <f t="shared" si="7"/>
        <v>0</v>
      </c>
      <c r="AL22" s="27">
        <f t="shared" si="8"/>
        <v>0.03</v>
      </c>
      <c r="AM22" s="28">
        <f t="shared" si="9"/>
        <v>0</v>
      </c>
      <c r="AN22" s="28">
        <f t="shared" si="10"/>
        <v>0</v>
      </c>
      <c r="AO22" s="35">
        <f>'10月'!AO22+'10月'!AQ22</f>
        <v>0</v>
      </c>
      <c r="AP22" s="28">
        <f t="shared" si="11"/>
        <v>0</v>
      </c>
      <c r="AQ22" s="15"/>
      <c r="AR22" s="28">
        <f t="shared" si="12"/>
        <v>0</v>
      </c>
      <c r="AS22" s="35">
        <f t="shared" si="13"/>
        <v>0</v>
      </c>
    </row>
    <row r="23" ht="19.5" customHeight="1" spans="1:45">
      <c r="A23" s="15"/>
      <c r="B23" s="15"/>
      <c r="C23" s="15"/>
      <c r="D23" s="15"/>
      <c r="E23" s="16">
        <f>'10月'!G23</f>
        <v>0</v>
      </c>
      <c r="F23" s="15"/>
      <c r="G23" s="16">
        <f t="shared" si="2"/>
        <v>0</v>
      </c>
      <c r="H23" s="17">
        <f>'10月'!P23</f>
        <v>0</v>
      </c>
      <c r="I23" s="17">
        <f>'10月'!Q23</f>
        <v>0</v>
      </c>
      <c r="J23" s="17">
        <f>'10月'!R23</f>
        <v>0</v>
      </c>
      <c r="K23" s="17">
        <f>'10月'!S23</f>
        <v>0</v>
      </c>
      <c r="L23" s="15"/>
      <c r="M23" s="15"/>
      <c r="N23" s="15"/>
      <c r="O23" s="15"/>
      <c r="P23" s="17">
        <f t="shared" si="3"/>
        <v>0</v>
      </c>
      <c r="Q23" s="17">
        <f t="shared" si="3"/>
        <v>0</v>
      </c>
      <c r="R23" s="17">
        <f t="shared" si="3"/>
        <v>0</v>
      </c>
      <c r="S23" s="17">
        <f t="shared" si="3"/>
        <v>0</v>
      </c>
      <c r="T23" s="21">
        <f t="shared" si="14"/>
        <v>0</v>
      </c>
      <c r="U23" s="22">
        <f>'10月'!AE23</f>
        <v>0</v>
      </c>
      <c r="V23" s="22">
        <f>'10月'!AF23</f>
        <v>0</v>
      </c>
      <c r="W23" s="22">
        <f>'10月'!AG23</f>
        <v>0</v>
      </c>
      <c r="X23" s="22">
        <f>'10月'!AH23</f>
        <v>0</v>
      </c>
      <c r="Y23" s="22">
        <f>'10月'!AI23</f>
        <v>0</v>
      </c>
      <c r="Z23" s="24"/>
      <c r="AA23" s="24"/>
      <c r="AB23" s="24"/>
      <c r="AC23" s="24"/>
      <c r="AD23" s="24"/>
      <c r="AE23" s="17">
        <f t="shared" si="5"/>
        <v>0</v>
      </c>
      <c r="AF23" s="17">
        <f t="shared" si="5"/>
        <v>0</v>
      </c>
      <c r="AG23" s="17">
        <f t="shared" si="5"/>
        <v>0</v>
      </c>
      <c r="AH23" s="17">
        <f t="shared" si="5"/>
        <v>0</v>
      </c>
      <c r="AI23" s="17">
        <f t="shared" si="5"/>
        <v>0</v>
      </c>
      <c r="AJ23" s="21">
        <f t="shared" si="15"/>
        <v>0</v>
      </c>
      <c r="AK23" s="26">
        <f t="shared" si="7"/>
        <v>0</v>
      </c>
      <c r="AL23" s="27">
        <f t="shared" si="8"/>
        <v>0.03</v>
      </c>
      <c r="AM23" s="28">
        <f t="shared" si="9"/>
        <v>0</v>
      </c>
      <c r="AN23" s="28">
        <f t="shared" si="10"/>
        <v>0</v>
      </c>
      <c r="AO23" s="35">
        <f>'10月'!AO23+'10月'!AQ23</f>
        <v>0</v>
      </c>
      <c r="AP23" s="28">
        <f t="shared" si="11"/>
        <v>0</v>
      </c>
      <c r="AQ23" s="15"/>
      <c r="AR23" s="28">
        <f t="shared" si="12"/>
        <v>0</v>
      </c>
      <c r="AS23" s="35">
        <f t="shared" si="13"/>
        <v>0</v>
      </c>
    </row>
    <row r="24" ht="19.5" customHeight="1" spans="1:45">
      <c r="A24" s="15"/>
      <c r="B24" s="15"/>
      <c r="C24" s="15"/>
      <c r="D24" s="15"/>
      <c r="E24" s="16">
        <f>'10月'!G24</f>
        <v>0</v>
      </c>
      <c r="F24" s="15"/>
      <c r="G24" s="16">
        <f t="shared" si="2"/>
        <v>0</v>
      </c>
      <c r="H24" s="17">
        <f>'10月'!P24</f>
        <v>0</v>
      </c>
      <c r="I24" s="17">
        <f>'10月'!Q24</f>
        <v>0</v>
      </c>
      <c r="J24" s="17">
        <f>'10月'!R24</f>
        <v>0</v>
      </c>
      <c r="K24" s="17">
        <f>'10月'!S24</f>
        <v>0</v>
      </c>
      <c r="L24" s="15"/>
      <c r="M24" s="15"/>
      <c r="N24" s="15"/>
      <c r="O24" s="15"/>
      <c r="P24" s="17">
        <f t="shared" si="3"/>
        <v>0</v>
      </c>
      <c r="Q24" s="17">
        <f t="shared" si="3"/>
        <v>0</v>
      </c>
      <c r="R24" s="17">
        <f t="shared" si="3"/>
        <v>0</v>
      </c>
      <c r="S24" s="17">
        <f t="shared" si="3"/>
        <v>0</v>
      </c>
      <c r="T24" s="21">
        <f t="shared" si="14"/>
        <v>0</v>
      </c>
      <c r="U24" s="22">
        <f>'10月'!AE24</f>
        <v>0</v>
      </c>
      <c r="V24" s="22">
        <f>'10月'!AF24</f>
        <v>0</v>
      </c>
      <c r="W24" s="22">
        <f>'10月'!AG24</f>
        <v>0</v>
      </c>
      <c r="X24" s="22">
        <f>'10月'!AH24</f>
        <v>0</v>
      </c>
      <c r="Y24" s="22">
        <f>'10月'!AI24</f>
        <v>0</v>
      </c>
      <c r="Z24" s="24"/>
      <c r="AA24" s="24"/>
      <c r="AB24" s="24"/>
      <c r="AC24" s="24"/>
      <c r="AD24" s="24"/>
      <c r="AE24" s="17">
        <f t="shared" si="5"/>
        <v>0</v>
      </c>
      <c r="AF24" s="17">
        <f t="shared" si="5"/>
        <v>0</v>
      </c>
      <c r="AG24" s="17">
        <f t="shared" si="5"/>
        <v>0</v>
      </c>
      <c r="AH24" s="17">
        <f t="shared" si="5"/>
        <v>0</v>
      </c>
      <c r="AI24" s="17">
        <f t="shared" si="5"/>
        <v>0</v>
      </c>
      <c r="AJ24" s="21">
        <f t="shared" si="15"/>
        <v>0</v>
      </c>
      <c r="AK24" s="26">
        <f t="shared" si="7"/>
        <v>0</v>
      </c>
      <c r="AL24" s="27">
        <f t="shared" si="8"/>
        <v>0.03</v>
      </c>
      <c r="AM24" s="28">
        <f t="shared" si="9"/>
        <v>0</v>
      </c>
      <c r="AN24" s="28">
        <f t="shared" si="10"/>
        <v>0</v>
      </c>
      <c r="AO24" s="35">
        <f>'10月'!AO24+'10月'!AQ24</f>
        <v>0</v>
      </c>
      <c r="AP24" s="28">
        <f t="shared" si="11"/>
        <v>0</v>
      </c>
      <c r="AQ24" s="15"/>
      <c r="AR24" s="28">
        <f t="shared" si="12"/>
        <v>0</v>
      </c>
      <c r="AS24" s="35">
        <f t="shared" si="13"/>
        <v>0</v>
      </c>
    </row>
    <row r="25" ht="19.5" customHeight="1" spans="1:45">
      <c r="A25" s="15"/>
      <c r="B25" s="15"/>
      <c r="C25" s="15"/>
      <c r="D25" s="15"/>
      <c r="E25" s="16">
        <f>'10月'!G25</f>
        <v>0</v>
      </c>
      <c r="F25" s="15"/>
      <c r="G25" s="16">
        <f t="shared" si="2"/>
        <v>0</v>
      </c>
      <c r="H25" s="17">
        <f>'10月'!P25</f>
        <v>0</v>
      </c>
      <c r="I25" s="17">
        <f>'10月'!Q25</f>
        <v>0</v>
      </c>
      <c r="J25" s="17">
        <f>'10月'!R25</f>
        <v>0</v>
      </c>
      <c r="K25" s="17">
        <f>'10月'!S25</f>
        <v>0</v>
      </c>
      <c r="L25" s="15"/>
      <c r="M25" s="15"/>
      <c r="N25" s="15"/>
      <c r="O25" s="15"/>
      <c r="P25" s="17">
        <f t="shared" si="3"/>
        <v>0</v>
      </c>
      <c r="Q25" s="17">
        <f t="shared" si="3"/>
        <v>0</v>
      </c>
      <c r="R25" s="17">
        <f t="shared" si="3"/>
        <v>0</v>
      </c>
      <c r="S25" s="17">
        <f t="shared" si="3"/>
        <v>0</v>
      </c>
      <c r="T25" s="21">
        <f t="shared" si="14"/>
        <v>0</v>
      </c>
      <c r="U25" s="22">
        <f>'10月'!AE25</f>
        <v>0</v>
      </c>
      <c r="V25" s="22">
        <f>'10月'!AF25</f>
        <v>0</v>
      </c>
      <c r="W25" s="22">
        <f>'10月'!AG25</f>
        <v>0</v>
      </c>
      <c r="X25" s="22">
        <f>'10月'!AH25</f>
        <v>0</v>
      </c>
      <c r="Y25" s="22">
        <f>'10月'!AI25</f>
        <v>0</v>
      </c>
      <c r="Z25" s="24"/>
      <c r="AA25" s="24"/>
      <c r="AB25" s="24"/>
      <c r="AC25" s="24"/>
      <c r="AD25" s="24"/>
      <c r="AE25" s="17">
        <f t="shared" si="5"/>
        <v>0</v>
      </c>
      <c r="AF25" s="17">
        <f t="shared" si="5"/>
        <v>0</v>
      </c>
      <c r="AG25" s="17">
        <f t="shared" si="5"/>
        <v>0</v>
      </c>
      <c r="AH25" s="17">
        <f t="shared" si="5"/>
        <v>0</v>
      </c>
      <c r="AI25" s="17">
        <f t="shared" si="5"/>
        <v>0</v>
      </c>
      <c r="AJ25" s="21">
        <f t="shared" si="15"/>
        <v>0</v>
      </c>
      <c r="AK25" s="26">
        <f t="shared" si="7"/>
        <v>0</v>
      </c>
      <c r="AL25" s="27">
        <f t="shared" si="8"/>
        <v>0.03</v>
      </c>
      <c r="AM25" s="28">
        <f t="shared" si="9"/>
        <v>0</v>
      </c>
      <c r="AN25" s="28">
        <f t="shared" si="10"/>
        <v>0</v>
      </c>
      <c r="AO25" s="35">
        <f>'10月'!AO25+'10月'!AQ25</f>
        <v>0</v>
      </c>
      <c r="AP25" s="28">
        <f t="shared" si="11"/>
        <v>0</v>
      </c>
      <c r="AQ25" s="15"/>
      <c r="AR25" s="28">
        <f t="shared" si="12"/>
        <v>0</v>
      </c>
      <c r="AS25" s="35">
        <f t="shared" si="13"/>
        <v>0</v>
      </c>
    </row>
    <row r="26" ht="19.5" customHeight="1" spans="1:45">
      <c r="A26" s="15"/>
      <c r="B26" s="15"/>
      <c r="C26" s="15"/>
      <c r="D26" s="15"/>
      <c r="E26" s="16">
        <f>'10月'!G26</f>
        <v>0</v>
      </c>
      <c r="F26" s="15"/>
      <c r="G26" s="16">
        <f t="shared" si="2"/>
        <v>0</v>
      </c>
      <c r="H26" s="17">
        <f>'10月'!P26</f>
        <v>0</v>
      </c>
      <c r="I26" s="17">
        <f>'10月'!Q26</f>
        <v>0</v>
      </c>
      <c r="J26" s="17">
        <f>'10月'!R26</f>
        <v>0</v>
      </c>
      <c r="K26" s="17">
        <f>'10月'!S26</f>
        <v>0</v>
      </c>
      <c r="L26" s="15"/>
      <c r="M26" s="15"/>
      <c r="N26" s="15"/>
      <c r="O26" s="15"/>
      <c r="P26" s="17">
        <f t="shared" si="3"/>
        <v>0</v>
      </c>
      <c r="Q26" s="17">
        <f t="shared" si="3"/>
        <v>0</v>
      </c>
      <c r="R26" s="17">
        <f t="shared" si="3"/>
        <v>0</v>
      </c>
      <c r="S26" s="17">
        <f t="shared" si="3"/>
        <v>0</v>
      </c>
      <c r="T26" s="21">
        <f t="shared" si="14"/>
        <v>0</v>
      </c>
      <c r="U26" s="22">
        <f>'10月'!AE26</f>
        <v>0</v>
      </c>
      <c r="V26" s="22">
        <f>'10月'!AF26</f>
        <v>0</v>
      </c>
      <c r="W26" s="22">
        <f>'10月'!AG26</f>
        <v>0</v>
      </c>
      <c r="X26" s="22">
        <f>'10月'!AH26</f>
        <v>0</v>
      </c>
      <c r="Y26" s="22">
        <f>'10月'!AI26</f>
        <v>0</v>
      </c>
      <c r="Z26" s="24"/>
      <c r="AA26" s="24"/>
      <c r="AB26" s="24"/>
      <c r="AC26" s="24"/>
      <c r="AD26" s="24"/>
      <c r="AE26" s="17">
        <f t="shared" si="5"/>
        <v>0</v>
      </c>
      <c r="AF26" s="17">
        <f t="shared" si="5"/>
        <v>0</v>
      </c>
      <c r="AG26" s="17">
        <f t="shared" si="5"/>
        <v>0</v>
      </c>
      <c r="AH26" s="17">
        <f t="shared" si="5"/>
        <v>0</v>
      </c>
      <c r="AI26" s="17">
        <f t="shared" si="5"/>
        <v>0</v>
      </c>
      <c r="AJ26" s="21">
        <f t="shared" si="15"/>
        <v>0</v>
      </c>
      <c r="AK26" s="26">
        <f t="shared" si="7"/>
        <v>0</v>
      </c>
      <c r="AL26" s="27">
        <f t="shared" si="8"/>
        <v>0.03</v>
      </c>
      <c r="AM26" s="28">
        <f t="shared" si="9"/>
        <v>0</v>
      </c>
      <c r="AN26" s="28">
        <f t="shared" si="10"/>
        <v>0</v>
      </c>
      <c r="AO26" s="35">
        <f>'10月'!AO26+'10月'!AQ26</f>
        <v>0</v>
      </c>
      <c r="AP26" s="28">
        <f t="shared" si="11"/>
        <v>0</v>
      </c>
      <c r="AQ26" s="15"/>
      <c r="AR26" s="28">
        <f t="shared" si="12"/>
        <v>0</v>
      </c>
      <c r="AS26" s="35">
        <f t="shared" si="13"/>
        <v>0</v>
      </c>
    </row>
    <row r="27" ht="19.5" customHeight="1" spans="1:45">
      <c r="A27" s="15"/>
      <c r="B27" s="15"/>
      <c r="C27" s="15"/>
      <c r="D27" s="15"/>
      <c r="E27" s="16">
        <f>'10月'!G27</f>
        <v>0</v>
      </c>
      <c r="F27" s="15"/>
      <c r="G27" s="16">
        <f t="shared" si="2"/>
        <v>0</v>
      </c>
      <c r="H27" s="17">
        <f>'10月'!P27</f>
        <v>0</v>
      </c>
      <c r="I27" s="17">
        <f>'10月'!Q27</f>
        <v>0</v>
      </c>
      <c r="J27" s="17">
        <f>'10月'!R27</f>
        <v>0</v>
      </c>
      <c r="K27" s="17">
        <f>'10月'!S27</f>
        <v>0</v>
      </c>
      <c r="L27" s="15"/>
      <c r="M27" s="15"/>
      <c r="N27" s="15"/>
      <c r="O27" s="15"/>
      <c r="P27" s="17">
        <f t="shared" si="3"/>
        <v>0</v>
      </c>
      <c r="Q27" s="17">
        <f t="shared" si="3"/>
        <v>0</v>
      </c>
      <c r="R27" s="17">
        <f t="shared" si="3"/>
        <v>0</v>
      </c>
      <c r="S27" s="17">
        <f t="shared" si="3"/>
        <v>0</v>
      </c>
      <c r="T27" s="21">
        <f t="shared" si="14"/>
        <v>0</v>
      </c>
      <c r="U27" s="22">
        <f>'10月'!AE27</f>
        <v>0</v>
      </c>
      <c r="V27" s="22">
        <f>'10月'!AF27</f>
        <v>0</v>
      </c>
      <c r="W27" s="22">
        <f>'10月'!AG27</f>
        <v>0</v>
      </c>
      <c r="X27" s="22">
        <f>'10月'!AH27</f>
        <v>0</v>
      </c>
      <c r="Y27" s="22">
        <f>'10月'!AI27</f>
        <v>0</v>
      </c>
      <c r="Z27" s="24"/>
      <c r="AA27" s="24"/>
      <c r="AB27" s="24"/>
      <c r="AC27" s="24"/>
      <c r="AD27" s="24"/>
      <c r="AE27" s="17">
        <f t="shared" si="5"/>
        <v>0</v>
      </c>
      <c r="AF27" s="17">
        <f t="shared" si="5"/>
        <v>0</v>
      </c>
      <c r="AG27" s="17">
        <f t="shared" si="5"/>
        <v>0</v>
      </c>
      <c r="AH27" s="17">
        <f t="shared" si="5"/>
        <v>0</v>
      </c>
      <c r="AI27" s="17">
        <f t="shared" si="5"/>
        <v>0</v>
      </c>
      <c r="AJ27" s="21">
        <f t="shared" si="15"/>
        <v>0</v>
      </c>
      <c r="AK27" s="26">
        <f t="shared" si="7"/>
        <v>0</v>
      </c>
      <c r="AL27" s="27">
        <f t="shared" si="8"/>
        <v>0.03</v>
      </c>
      <c r="AM27" s="28">
        <f t="shared" si="9"/>
        <v>0</v>
      </c>
      <c r="AN27" s="28">
        <f t="shared" si="10"/>
        <v>0</v>
      </c>
      <c r="AO27" s="35">
        <f>'10月'!AO27+'10月'!AQ27</f>
        <v>0</v>
      </c>
      <c r="AP27" s="28">
        <f t="shared" si="11"/>
        <v>0</v>
      </c>
      <c r="AQ27" s="15"/>
      <c r="AR27" s="28">
        <f t="shared" si="12"/>
        <v>0</v>
      </c>
      <c r="AS27" s="35">
        <f t="shared" si="13"/>
        <v>0</v>
      </c>
    </row>
    <row r="28" ht="19.5" customHeight="1" spans="1:45">
      <c r="A28" s="15"/>
      <c r="B28" s="15"/>
      <c r="C28" s="15"/>
      <c r="D28" s="15"/>
      <c r="E28" s="16">
        <f>'10月'!G28</f>
        <v>0</v>
      </c>
      <c r="F28" s="15"/>
      <c r="G28" s="16">
        <f t="shared" si="2"/>
        <v>0</v>
      </c>
      <c r="H28" s="17">
        <f>'10月'!P28</f>
        <v>0</v>
      </c>
      <c r="I28" s="17">
        <f>'10月'!Q28</f>
        <v>0</v>
      </c>
      <c r="J28" s="17">
        <f>'10月'!R28</f>
        <v>0</v>
      </c>
      <c r="K28" s="17">
        <f>'10月'!S28</f>
        <v>0</v>
      </c>
      <c r="L28" s="15"/>
      <c r="M28" s="15"/>
      <c r="N28" s="15"/>
      <c r="O28" s="15"/>
      <c r="P28" s="17">
        <f t="shared" si="3"/>
        <v>0</v>
      </c>
      <c r="Q28" s="17">
        <f t="shared" si="3"/>
        <v>0</v>
      </c>
      <c r="R28" s="17">
        <f t="shared" si="3"/>
        <v>0</v>
      </c>
      <c r="S28" s="17">
        <f t="shared" si="3"/>
        <v>0</v>
      </c>
      <c r="T28" s="21">
        <f t="shared" si="14"/>
        <v>0</v>
      </c>
      <c r="U28" s="22">
        <f>'10月'!AE28</f>
        <v>0</v>
      </c>
      <c r="V28" s="22">
        <f>'10月'!AF28</f>
        <v>0</v>
      </c>
      <c r="W28" s="22">
        <f>'10月'!AG28</f>
        <v>0</v>
      </c>
      <c r="X28" s="22">
        <f>'10月'!AH28</f>
        <v>0</v>
      </c>
      <c r="Y28" s="22">
        <f>'10月'!AI28</f>
        <v>0</v>
      </c>
      <c r="Z28" s="24"/>
      <c r="AA28" s="24"/>
      <c r="AB28" s="24"/>
      <c r="AC28" s="24"/>
      <c r="AD28" s="24"/>
      <c r="AE28" s="17">
        <f t="shared" si="5"/>
        <v>0</v>
      </c>
      <c r="AF28" s="17">
        <f t="shared" si="5"/>
        <v>0</v>
      </c>
      <c r="AG28" s="17">
        <f t="shared" si="5"/>
        <v>0</v>
      </c>
      <c r="AH28" s="17">
        <f t="shared" si="5"/>
        <v>0</v>
      </c>
      <c r="AI28" s="17">
        <f t="shared" si="5"/>
        <v>0</v>
      </c>
      <c r="AJ28" s="21">
        <f t="shared" si="15"/>
        <v>0</v>
      </c>
      <c r="AK28" s="26">
        <f t="shared" si="7"/>
        <v>0</v>
      </c>
      <c r="AL28" s="27">
        <f t="shared" si="8"/>
        <v>0.03</v>
      </c>
      <c r="AM28" s="28">
        <f t="shared" si="9"/>
        <v>0</v>
      </c>
      <c r="AN28" s="28">
        <f t="shared" si="10"/>
        <v>0</v>
      </c>
      <c r="AO28" s="35">
        <f>'10月'!AO28+'10月'!AQ28</f>
        <v>0</v>
      </c>
      <c r="AP28" s="28">
        <f t="shared" si="11"/>
        <v>0</v>
      </c>
      <c r="AQ28" s="15"/>
      <c r="AR28" s="28">
        <f t="shared" si="12"/>
        <v>0</v>
      </c>
      <c r="AS28" s="35">
        <f t="shared" si="13"/>
        <v>0</v>
      </c>
    </row>
    <row r="29" ht="19.5" customHeight="1" spans="1:45">
      <c r="A29" s="15"/>
      <c r="B29" s="15"/>
      <c r="C29" s="15"/>
      <c r="D29" s="15"/>
      <c r="E29" s="16">
        <f>'10月'!G29</f>
        <v>0</v>
      </c>
      <c r="F29" s="15"/>
      <c r="G29" s="16">
        <f t="shared" si="2"/>
        <v>0</v>
      </c>
      <c r="H29" s="17">
        <f>'10月'!P29</f>
        <v>0</v>
      </c>
      <c r="I29" s="17">
        <f>'10月'!Q29</f>
        <v>0</v>
      </c>
      <c r="J29" s="17">
        <f>'10月'!R29</f>
        <v>0</v>
      </c>
      <c r="K29" s="17">
        <f>'10月'!S29</f>
        <v>0</v>
      </c>
      <c r="L29" s="15"/>
      <c r="M29" s="15"/>
      <c r="N29" s="15"/>
      <c r="O29" s="15"/>
      <c r="P29" s="17">
        <f t="shared" si="3"/>
        <v>0</v>
      </c>
      <c r="Q29" s="17">
        <f t="shared" si="3"/>
        <v>0</v>
      </c>
      <c r="R29" s="17">
        <f t="shared" si="3"/>
        <v>0</v>
      </c>
      <c r="S29" s="17">
        <f t="shared" si="3"/>
        <v>0</v>
      </c>
      <c r="T29" s="21">
        <f t="shared" si="14"/>
        <v>0</v>
      </c>
      <c r="U29" s="22">
        <f>'10月'!AE29</f>
        <v>0</v>
      </c>
      <c r="V29" s="22">
        <f>'10月'!AF29</f>
        <v>0</v>
      </c>
      <c r="W29" s="22">
        <f>'10月'!AG29</f>
        <v>0</v>
      </c>
      <c r="X29" s="22">
        <f>'10月'!AH29</f>
        <v>0</v>
      </c>
      <c r="Y29" s="22">
        <f>'10月'!AI29</f>
        <v>0</v>
      </c>
      <c r="Z29" s="24"/>
      <c r="AA29" s="24"/>
      <c r="AB29" s="24"/>
      <c r="AC29" s="24"/>
      <c r="AD29" s="24"/>
      <c r="AE29" s="17">
        <f t="shared" si="5"/>
        <v>0</v>
      </c>
      <c r="AF29" s="17">
        <f t="shared" si="5"/>
        <v>0</v>
      </c>
      <c r="AG29" s="17">
        <f t="shared" si="5"/>
        <v>0</v>
      </c>
      <c r="AH29" s="17">
        <f t="shared" si="5"/>
        <v>0</v>
      </c>
      <c r="AI29" s="17">
        <f t="shared" si="5"/>
        <v>0</v>
      </c>
      <c r="AJ29" s="21">
        <f t="shared" si="15"/>
        <v>0</v>
      </c>
      <c r="AK29" s="26">
        <f t="shared" si="7"/>
        <v>0</v>
      </c>
      <c r="AL29" s="27">
        <f t="shared" si="8"/>
        <v>0.03</v>
      </c>
      <c r="AM29" s="28">
        <f t="shared" si="9"/>
        <v>0</v>
      </c>
      <c r="AN29" s="28">
        <f t="shared" si="10"/>
        <v>0</v>
      </c>
      <c r="AO29" s="35">
        <f>'10月'!AO29+'10月'!AQ29</f>
        <v>0</v>
      </c>
      <c r="AP29" s="28">
        <f t="shared" si="11"/>
        <v>0</v>
      </c>
      <c r="AQ29" s="15"/>
      <c r="AR29" s="28">
        <f t="shared" si="12"/>
        <v>0</v>
      </c>
      <c r="AS29" s="35">
        <f t="shared" si="13"/>
        <v>0</v>
      </c>
    </row>
    <row r="30" ht="19.5" customHeight="1" spans="1:45">
      <c r="A30" s="15"/>
      <c r="B30" s="15"/>
      <c r="C30" s="15"/>
      <c r="D30" s="15"/>
      <c r="E30" s="16">
        <f>'10月'!G30</f>
        <v>0</v>
      </c>
      <c r="F30" s="15"/>
      <c r="G30" s="16">
        <f t="shared" si="2"/>
        <v>0</v>
      </c>
      <c r="H30" s="17">
        <f>'10月'!P30</f>
        <v>0</v>
      </c>
      <c r="I30" s="17">
        <f>'10月'!Q30</f>
        <v>0</v>
      </c>
      <c r="J30" s="17">
        <f>'10月'!R30</f>
        <v>0</v>
      </c>
      <c r="K30" s="17">
        <f>'10月'!S30</f>
        <v>0</v>
      </c>
      <c r="L30" s="15"/>
      <c r="M30" s="15"/>
      <c r="N30" s="15"/>
      <c r="O30" s="15"/>
      <c r="P30" s="17">
        <f t="shared" si="3"/>
        <v>0</v>
      </c>
      <c r="Q30" s="17">
        <f t="shared" si="3"/>
        <v>0</v>
      </c>
      <c r="R30" s="17">
        <f t="shared" si="3"/>
        <v>0</v>
      </c>
      <c r="S30" s="17">
        <f t="shared" si="3"/>
        <v>0</v>
      </c>
      <c r="T30" s="21">
        <f t="shared" si="14"/>
        <v>0</v>
      </c>
      <c r="U30" s="22">
        <f>'10月'!AE30</f>
        <v>0</v>
      </c>
      <c r="V30" s="22">
        <f>'10月'!AF30</f>
        <v>0</v>
      </c>
      <c r="W30" s="22">
        <f>'10月'!AG30</f>
        <v>0</v>
      </c>
      <c r="X30" s="22">
        <f>'10月'!AH30</f>
        <v>0</v>
      </c>
      <c r="Y30" s="22">
        <f>'10月'!AI30</f>
        <v>0</v>
      </c>
      <c r="Z30" s="24"/>
      <c r="AA30" s="24"/>
      <c r="AB30" s="24"/>
      <c r="AC30" s="24"/>
      <c r="AD30" s="24"/>
      <c r="AE30" s="17">
        <f t="shared" si="5"/>
        <v>0</v>
      </c>
      <c r="AF30" s="17">
        <f t="shared" si="5"/>
        <v>0</v>
      </c>
      <c r="AG30" s="17">
        <f t="shared" si="5"/>
        <v>0</v>
      </c>
      <c r="AH30" s="17">
        <f t="shared" si="5"/>
        <v>0</v>
      </c>
      <c r="AI30" s="17">
        <f t="shared" si="5"/>
        <v>0</v>
      </c>
      <c r="AJ30" s="21">
        <f t="shared" si="15"/>
        <v>0</v>
      </c>
      <c r="AK30" s="26">
        <f t="shared" si="7"/>
        <v>0</v>
      </c>
      <c r="AL30" s="27">
        <f t="shared" si="8"/>
        <v>0.03</v>
      </c>
      <c r="AM30" s="28">
        <f t="shared" si="9"/>
        <v>0</v>
      </c>
      <c r="AN30" s="28">
        <f t="shared" si="10"/>
        <v>0</v>
      </c>
      <c r="AO30" s="35">
        <f>'10月'!AO30+'10月'!AQ30</f>
        <v>0</v>
      </c>
      <c r="AP30" s="28">
        <f t="shared" si="11"/>
        <v>0</v>
      </c>
      <c r="AQ30" s="15"/>
      <c r="AR30" s="28">
        <f t="shared" si="12"/>
        <v>0</v>
      </c>
      <c r="AS30" s="35">
        <f t="shared" si="13"/>
        <v>0</v>
      </c>
    </row>
    <row r="31" ht="19.5" customHeight="1" spans="1:45">
      <c r="A31" s="15"/>
      <c r="B31" s="15"/>
      <c r="C31" s="15"/>
      <c r="D31" s="15"/>
      <c r="E31" s="16">
        <f>'10月'!G31</f>
        <v>0</v>
      </c>
      <c r="F31" s="15"/>
      <c r="G31" s="16">
        <f t="shared" si="2"/>
        <v>0</v>
      </c>
      <c r="H31" s="17">
        <f>'10月'!P31</f>
        <v>0</v>
      </c>
      <c r="I31" s="17">
        <f>'10月'!Q31</f>
        <v>0</v>
      </c>
      <c r="J31" s="17">
        <f>'10月'!R31</f>
        <v>0</v>
      </c>
      <c r="K31" s="17">
        <f>'10月'!S31</f>
        <v>0</v>
      </c>
      <c r="L31" s="15"/>
      <c r="M31" s="15"/>
      <c r="N31" s="15"/>
      <c r="O31" s="15"/>
      <c r="P31" s="17">
        <f t="shared" si="3"/>
        <v>0</v>
      </c>
      <c r="Q31" s="17">
        <f t="shared" si="3"/>
        <v>0</v>
      </c>
      <c r="R31" s="17">
        <f t="shared" si="3"/>
        <v>0</v>
      </c>
      <c r="S31" s="17">
        <f t="shared" si="3"/>
        <v>0</v>
      </c>
      <c r="T31" s="21">
        <f t="shared" si="14"/>
        <v>0</v>
      </c>
      <c r="U31" s="22">
        <f>'10月'!AE31</f>
        <v>0</v>
      </c>
      <c r="V31" s="22">
        <f>'10月'!AF31</f>
        <v>0</v>
      </c>
      <c r="W31" s="22">
        <f>'10月'!AG31</f>
        <v>0</v>
      </c>
      <c r="X31" s="22">
        <f>'10月'!AH31</f>
        <v>0</v>
      </c>
      <c r="Y31" s="22">
        <f>'10月'!AI31</f>
        <v>0</v>
      </c>
      <c r="Z31" s="24"/>
      <c r="AA31" s="24"/>
      <c r="AB31" s="24"/>
      <c r="AC31" s="24"/>
      <c r="AD31" s="24"/>
      <c r="AE31" s="17">
        <f t="shared" si="5"/>
        <v>0</v>
      </c>
      <c r="AF31" s="17">
        <f t="shared" si="5"/>
        <v>0</v>
      </c>
      <c r="AG31" s="17">
        <f t="shared" si="5"/>
        <v>0</v>
      </c>
      <c r="AH31" s="17">
        <f t="shared" si="5"/>
        <v>0</v>
      </c>
      <c r="AI31" s="17">
        <f t="shared" si="5"/>
        <v>0</v>
      </c>
      <c r="AJ31" s="21">
        <f t="shared" si="15"/>
        <v>0</v>
      </c>
      <c r="AK31" s="26">
        <f t="shared" si="7"/>
        <v>0</v>
      </c>
      <c r="AL31" s="27">
        <f t="shared" si="8"/>
        <v>0.03</v>
      </c>
      <c r="AM31" s="28">
        <f t="shared" si="9"/>
        <v>0</v>
      </c>
      <c r="AN31" s="28">
        <f t="shared" si="10"/>
        <v>0</v>
      </c>
      <c r="AO31" s="35">
        <f>'10月'!AO31+'10月'!AQ31</f>
        <v>0</v>
      </c>
      <c r="AP31" s="28">
        <f t="shared" si="11"/>
        <v>0</v>
      </c>
      <c r="AQ31" s="15"/>
      <c r="AR31" s="28">
        <f t="shared" si="12"/>
        <v>0</v>
      </c>
      <c r="AS31" s="35">
        <f t="shared" si="13"/>
        <v>0</v>
      </c>
    </row>
    <row r="32" ht="19.5" customHeight="1" spans="1:45">
      <c r="A32" s="15"/>
      <c r="B32" s="15"/>
      <c r="C32" s="15"/>
      <c r="D32" s="15"/>
      <c r="E32" s="16">
        <f>'10月'!G32</f>
        <v>0</v>
      </c>
      <c r="F32" s="15"/>
      <c r="G32" s="16">
        <f t="shared" si="2"/>
        <v>0</v>
      </c>
      <c r="H32" s="17">
        <f>'10月'!P32</f>
        <v>0</v>
      </c>
      <c r="I32" s="17">
        <f>'10月'!Q32</f>
        <v>0</v>
      </c>
      <c r="J32" s="17">
        <f>'10月'!R32</f>
        <v>0</v>
      </c>
      <c r="K32" s="17">
        <f>'10月'!S32</f>
        <v>0</v>
      </c>
      <c r="L32" s="15"/>
      <c r="M32" s="15"/>
      <c r="N32" s="15"/>
      <c r="O32" s="15"/>
      <c r="P32" s="17">
        <f t="shared" si="3"/>
        <v>0</v>
      </c>
      <c r="Q32" s="17">
        <f t="shared" si="3"/>
        <v>0</v>
      </c>
      <c r="R32" s="17">
        <f t="shared" si="3"/>
        <v>0</v>
      </c>
      <c r="S32" s="17">
        <f t="shared" si="3"/>
        <v>0</v>
      </c>
      <c r="T32" s="21">
        <f t="shared" si="14"/>
        <v>0</v>
      </c>
      <c r="U32" s="22">
        <f>'10月'!AE32</f>
        <v>0</v>
      </c>
      <c r="V32" s="22">
        <f>'10月'!AF32</f>
        <v>0</v>
      </c>
      <c r="W32" s="22">
        <f>'10月'!AG32</f>
        <v>0</v>
      </c>
      <c r="X32" s="22">
        <f>'10月'!AH32</f>
        <v>0</v>
      </c>
      <c r="Y32" s="22">
        <f>'10月'!AI32</f>
        <v>0</v>
      </c>
      <c r="Z32" s="24"/>
      <c r="AA32" s="24"/>
      <c r="AB32" s="24"/>
      <c r="AC32" s="24"/>
      <c r="AD32" s="24"/>
      <c r="AE32" s="17">
        <f t="shared" si="5"/>
        <v>0</v>
      </c>
      <c r="AF32" s="17">
        <f t="shared" si="5"/>
        <v>0</v>
      </c>
      <c r="AG32" s="17">
        <f t="shared" si="5"/>
        <v>0</v>
      </c>
      <c r="AH32" s="17">
        <f t="shared" si="5"/>
        <v>0</v>
      </c>
      <c r="AI32" s="17">
        <f t="shared" si="5"/>
        <v>0</v>
      </c>
      <c r="AJ32" s="21">
        <f t="shared" si="15"/>
        <v>0</v>
      </c>
      <c r="AK32" s="26">
        <f t="shared" si="7"/>
        <v>0</v>
      </c>
      <c r="AL32" s="27">
        <f t="shared" si="8"/>
        <v>0.03</v>
      </c>
      <c r="AM32" s="28">
        <f t="shared" si="9"/>
        <v>0</v>
      </c>
      <c r="AN32" s="28">
        <f t="shared" si="10"/>
        <v>0</v>
      </c>
      <c r="AO32" s="35">
        <f>'10月'!AO32+'10月'!AQ32</f>
        <v>0</v>
      </c>
      <c r="AP32" s="28">
        <f t="shared" si="11"/>
        <v>0</v>
      </c>
      <c r="AQ32" s="15"/>
      <c r="AR32" s="28">
        <f t="shared" si="12"/>
        <v>0</v>
      </c>
      <c r="AS32" s="35">
        <f t="shared" si="13"/>
        <v>0</v>
      </c>
    </row>
    <row r="33" ht="19.5" customHeight="1" spans="1:45">
      <c r="A33" s="15"/>
      <c r="B33" s="15"/>
      <c r="C33" s="15"/>
      <c r="D33" s="15"/>
      <c r="E33" s="16">
        <f>'10月'!G33</f>
        <v>0</v>
      </c>
      <c r="F33" s="15"/>
      <c r="G33" s="16">
        <f t="shared" si="2"/>
        <v>0</v>
      </c>
      <c r="H33" s="17">
        <f>'10月'!P33</f>
        <v>0</v>
      </c>
      <c r="I33" s="17">
        <f>'10月'!Q33</f>
        <v>0</v>
      </c>
      <c r="J33" s="17">
        <f>'10月'!R33</f>
        <v>0</v>
      </c>
      <c r="K33" s="17">
        <f>'10月'!S33</f>
        <v>0</v>
      </c>
      <c r="L33" s="15"/>
      <c r="M33" s="15"/>
      <c r="N33" s="15"/>
      <c r="O33" s="15"/>
      <c r="P33" s="17">
        <f t="shared" si="3"/>
        <v>0</v>
      </c>
      <c r="Q33" s="17">
        <f t="shared" si="3"/>
        <v>0</v>
      </c>
      <c r="R33" s="17">
        <f t="shared" si="3"/>
        <v>0</v>
      </c>
      <c r="S33" s="17">
        <f t="shared" si="3"/>
        <v>0</v>
      </c>
      <c r="T33" s="21">
        <f t="shared" si="14"/>
        <v>0</v>
      </c>
      <c r="U33" s="22">
        <f>'10月'!AE33</f>
        <v>0</v>
      </c>
      <c r="V33" s="22">
        <f>'10月'!AF33</f>
        <v>0</v>
      </c>
      <c r="W33" s="22">
        <f>'10月'!AG33</f>
        <v>0</v>
      </c>
      <c r="X33" s="22">
        <f>'10月'!AH33</f>
        <v>0</v>
      </c>
      <c r="Y33" s="22">
        <f>'10月'!AI33</f>
        <v>0</v>
      </c>
      <c r="Z33" s="24"/>
      <c r="AA33" s="24"/>
      <c r="AB33" s="24"/>
      <c r="AC33" s="24"/>
      <c r="AD33" s="24"/>
      <c r="AE33" s="17">
        <f t="shared" si="5"/>
        <v>0</v>
      </c>
      <c r="AF33" s="17">
        <f t="shared" si="5"/>
        <v>0</v>
      </c>
      <c r="AG33" s="17">
        <f t="shared" si="5"/>
        <v>0</v>
      </c>
      <c r="AH33" s="17">
        <f t="shared" si="5"/>
        <v>0</v>
      </c>
      <c r="AI33" s="17">
        <f t="shared" si="5"/>
        <v>0</v>
      </c>
      <c r="AJ33" s="21">
        <f t="shared" si="15"/>
        <v>0</v>
      </c>
      <c r="AK33" s="26">
        <f t="shared" si="7"/>
        <v>0</v>
      </c>
      <c r="AL33" s="27">
        <f t="shared" si="8"/>
        <v>0.03</v>
      </c>
      <c r="AM33" s="28">
        <f t="shared" si="9"/>
        <v>0</v>
      </c>
      <c r="AN33" s="28">
        <f t="shared" si="10"/>
        <v>0</v>
      </c>
      <c r="AO33" s="35">
        <f>'10月'!AO33+'10月'!AQ33</f>
        <v>0</v>
      </c>
      <c r="AP33" s="28">
        <f t="shared" si="11"/>
        <v>0</v>
      </c>
      <c r="AQ33" s="15"/>
      <c r="AR33" s="28">
        <f t="shared" si="12"/>
        <v>0</v>
      </c>
      <c r="AS33" s="35">
        <f t="shared" si="13"/>
        <v>0</v>
      </c>
    </row>
    <row r="34" ht="19.5" customHeight="1" spans="1:45">
      <c r="A34" s="15"/>
      <c r="B34" s="15"/>
      <c r="C34" s="15"/>
      <c r="D34" s="15"/>
      <c r="E34" s="16">
        <f>'10月'!G34</f>
        <v>0</v>
      </c>
      <c r="F34" s="15"/>
      <c r="G34" s="16">
        <f t="shared" si="2"/>
        <v>0</v>
      </c>
      <c r="H34" s="17">
        <f>'10月'!P34</f>
        <v>0</v>
      </c>
      <c r="I34" s="17">
        <f>'10月'!Q34</f>
        <v>0</v>
      </c>
      <c r="J34" s="17">
        <f>'10月'!R34</f>
        <v>0</v>
      </c>
      <c r="K34" s="17">
        <f>'10月'!S34</f>
        <v>0</v>
      </c>
      <c r="L34" s="15"/>
      <c r="M34" s="15"/>
      <c r="N34" s="15"/>
      <c r="O34" s="15"/>
      <c r="P34" s="17">
        <f t="shared" si="3"/>
        <v>0</v>
      </c>
      <c r="Q34" s="17">
        <f t="shared" si="3"/>
        <v>0</v>
      </c>
      <c r="R34" s="17">
        <f t="shared" si="3"/>
        <v>0</v>
      </c>
      <c r="S34" s="17">
        <f t="shared" si="3"/>
        <v>0</v>
      </c>
      <c r="T34" s="21">
        <f t="shared" si="14"/>
        <v>0</v>
      </c>
      <c r="U34" s="22">
        <f>'10月'!AE34</f>
        <v>0</v>
      </c>
      <c r="V34" s="22">
        <f>'10月'!AF34</f>
        <v>0</v>
      </c>
      <c r="W34" s="22">
        <f>'10月'!AG34</f>
        <v>0</v>
      </c>
      <c r="X34" s="22">
        <f>'10月'!AH34</f>
        <v>0</v>
      </c>
      <c r="Y34" s="22">
        <f>'10月'!AI34</f>
        <v>0</v>
      </c>
      <c r="Z34" s="24"/>
      <c r="AA34" s="24"/>
      <c r="AB34" s="24"/>
      <c r="AC34" s="24"/>
      <c r="AD34" s="24"/>
      <c r="AE34" s="17">
        <f t="shared" si="5"/>
        <v>0</v>
      </c>
      <c r="AF34" s="17">
        <f t="shared" si="5"/>
        <v>0</v>
      </c>
      <c r="AG34" s="17">
        <f t="shared" si="5"/>
        <v>0</v>
      </c>
      <c r="AH34" s="17">
        <f t="shared" si="5"/>
        <v>0</v>
      </c>
      <c r="AI34" s="17">
        <f t="shared" si="5"/>
        <v>0</v>
      </c>
      <c r="AJ34" s="21">
        <f t="shared" si="15"/>
        <v>0</v>
      </c>
      <c r="AK34" s="26">
        <f t="shared" si="7"/>
        <v>0</v>
      </c>
      <c r="AL34" s="27">
        <f t="shared" si="8"/>
        <v>0.03</v>
      </c>
      <c r="AM34" s="28">
        <f t="shared" si="9"/>
        <v>0</v>
      </c>
      <c r="AN34" s="28">
        <f t="shared" si="10"/>
        <v>0</v>
      </c>
      <c r="AO34" s="35">
        <f>'10月'!AO34+'10月'!AQ34</f>
        <v>0</v>
      </c>
      <c r="AP34" s="28">
        <f t="shared" si="11"/>
        <v>0</v>
      </c>
      <c r="AQ34" s="15"/>
      <c r="AR34" s="28">
        <f t="shared" si="12"/>
        <v>0</v>
      </c>
      <c r="AS34" s="35">
        <f t="shared" si="13"/>
        <v>0</v>
      </c>
    </row>
    <row r="35" ht="19.5" customHeight="1" spans="1:45">
      <c r="A35" s="15"/>
      <c r="B35" s="15"/>
      <c r="C35" s="15"/>
      <c r="D35" s="15"/>
      <c r="E35" s="15"/>
      <c r="F35" s="15"/>
      <c r="G35" s="15">
        <f t="shared" ref="G35" si="16">F35</f>
        <v>0</v>
      </c>
      <c r="H35" s="17">
        <f>'10月'!P35</f>
        <v>0</v>
      </c>
      <c r="I35" s="17">
        <f>'10月'!Q35</f>
        <v>0</v>
      </c>
      <c r="J35" s="17">
        <f>'10月'!R35</f>
        <v>0</v>
      </c>
      <c r="K35" s="17">
        <f>'10月'!S35</f>
        <v>0</v>
      </c>
      <c r="L35" s="15"/>
      <c r="M35" s="15"/>
      <c r="N35" s="15"/>
      <c r="O35" s="15"/>
      <c r="P35" s="15"/>
      <c r="Q35" s="15"/>
      <c r="R35" s="15"/>
      <c r="S35" s="15"/>
      <c r="T35" s="15">
        <f t="shared" si="14"/>
        <v>0</v>
      </c>
      <c r="U35" s="22">
        <f>'10月'!AE35</f>
        <v>0</v>
      </c>
      <c r="V35" s="22">
        <f>'10月'!AF35</f>
        <v>0</v>
      </c>
      <c r="W35" s="22">
        <f>'10月'!AG35</f>
        <v>0</v>
      </c>
      <c r="X35" s="22">
        <f>'10月'!AH35</f>
        <v>0</v>
      </c>
      <c r="Y35" s="22">
        <f>'10月'!AI35</f>
        <v>0</v>
      </c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>
        <f t="shared" si="15"/>
        <v>0</v>
      </c>
      <c r="AK35" s="15"/>
      <c r="AL35" s="29"/>
      <c r="AM35" s="15"/>
      <c r="AN35" s="15"/>
      <c r="AO35" s="15"/>
      <c r="AP35" s="15"/>
      <c r="AQ35" s="15"/>
      <c r="AR35" s="15"/>
      <c r="AS35" s="15"/>
    </row>
    <row r="36" ht="19.5" customHeight="1" spans="1:1">
      <c r="A36" s="18" t="s">
        <v>36</v>
      </c>
    </row>
  </sheetData>
  <mergeCells count="27">
    <mergeCell ref="A1:AS1"/>
    <mergeCell ref="E2:G2"/>
    <mergeCell ref="H2:T2"/>
    <mergeCell ref="U2:AJ2"/>
    <mergeCell ref="AO2:AR2"/>
    <mergeCell ref="H3:K3"/>
    <mergeCell ref="L3:O3"/>
    <mergeCell ref="P3:S3"/>
    <mergeCell ref="U3:Y3"/>
    <mergeCell ref="Z3:AD3"/>
    <mergeCell ref="AE3:AI3"/>
    <mergeCell ref="A2:A4"/>
    <mergeCell ref="B2:B4"/>
    <mergeCell ref="C2:C4"/>
    <mergeCell ref="D2:D4"/>
    <mergeCell ref="E3:E4"/>
    <mergeCell ref="F3:F4"/>
    <mergeCell ref="G3:G4"/>
    <mergeCell ref="AK2:AK4"/>
    <mergeCell ref="AL2:AL4"/>
    <mergeCell ref="AM2:AM4"/>
    <mergeCell ref="AN2:AN4"/>
    <mergeCell ref="AO3:AO4"/>
    <mergeCell ref="AP3:AP4"/>
    <mergeCell ref="AQ3:AQ4"/>
    <mergeCell ref="AR3:AR4"/>
    <mergeCell ref="AS2:AS4"/>
  </mergeCells>
  <pageMargins left="0.699305555555556" right="0.699305555555556" top="0.75" bottom="0.75" header="0.3" footer="0.3"/>
  <headerFooter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36"/>
  <sheetViews>
    <sheetView workbookViewId="0">
      <pane xSplit="7" ySplit="4" topLeftCell="AD5" activePane="bottomRight" state="frozen"/>
      <selection/>
      <selection pane="topRight"/>
      <selection pane="bottomLeft"/>
      <selection pane="bottomRight" activeCell="A1" sqref="A1:AS1"/>
    </sheetView>
  </sheetViews>
  <sheetFormatPr defaultColWidth="9" defaultRowHeight="13.5"/>
  <cols>
    <col min="1" max="4" width="9" style="3"/>
    <col min="5" max="7" width="10.5" style="3" customWidth="1"/>
    <col min="8" max="14" width="9" style="3"/>
    <col min="15" max="30" width="10.875" style="3" customWidth="1"/>
    <col min="31" max="31" width="10.25" style="3" customWidth="1"/>
    <col min="32" max="36" width="9" style="3"/>
    <col min="37" max="37" width="14.75" style="3" customWidth="1"/>
    <col min="38" max="38" width="9" style="4"/>
    <col min="39" max="44" width="9" style="3"/>
    <col min="45" max="45" width="13" style="3" customWidth="1"/>
    <col min="46" max="16384" width="9" style="3"/>
  </cols>
  <sheetData>
    <row r="1" ht="31.5" customHeight="1" spans="1:45">
      <c r="A1" s="5" t="s">
        <v>37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</row>
    <row r="2" s="1" customFormat="1" ht="23.25" customHeight="1" spans="1:45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8"/>
      <c r="G2" s="9"/>
      <c r="H2" s="7" t="s">
        <v>6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9"/>
      <c r="U2" s="7" t="s">
        <v>7</v>
      </c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9"/>
      <c r="AK2" s="6" t="s">
        <v>8</v>
      </c>
      <c r="AL2" s="25" t="s">
        <v>9</v>
      </c>
      <c r="AM2" s="6" t="s">
        <v>10</v>
      </c>
      <c r="AN2" s="6" t="s">
        <v>11</v>
      </c>
      <c r="AO2" s="30" t="s">
        <v>12</v>
      </c>
      <c r="AP2" s="31"/>
      <c r="AQ2" s="31"/>
      <c r="AR2" s="32"/>
      <c r="AS2" s="6" t="s">
        <v>13</v>
      </c>
    </row>
    <row r="3" s="1" customFormat="1" ht="23.25" customHeight="1" spans="1:45">
      <c r="A3" s="6"/>
      <c r="B3" s="6"/>
      <c r="C3" s="6"/>
      <c r="D3" s="6"/>
      <c r="E3" s="10" t="s">
        <v>14</v>
      </c>
      <c r="F3" s="11" t="s">
        <v>15</v>
      </c>
      <c r="G3" s="12" t="s">
        <v>16</v>
      </c>
      <c r="H3" s="13" t="s">
        <v>17</v>
      </c>
      <c r="I3" s="8"/>
      <c r="J3" s="8"/>
      <c r="K3" s="8"/>
      <c r="L3" s="19" t="s">
        <v>18</v>
      </c>
      <c r="M3" s="8"/>
      <c r="N3" s="8"/>
      <c r="O3" s="8"/>
      <c r="P3" s="19" t="s">
        <v>19</v>
      </c>
      <c r="Q3" s="8"/>
      <c r="R3" s="8"/>
      <c r="S3" s="8"/>
      <c r="T3" s="9"/>
      <c r="U3" s="13" t="s">
        <v>20</v>
      </c>
      <c r="V3" s="8"/>
      <c r="W3" s="8"/>
      <c r="X3" s="8"/>
      <c r="Y3" s="9"/>
      <c r="Z3" s="13" t="s">
        <v>21</v>
      </c>
      <c r="AA3" s="8"/>
      <c r="AB3" s="8"/>
      <c r="AC3" s="8"/>
      <c r="AD3" s="9"/>
      <c r="AE3" s="13" t="s">
        <v>19</v>
      </c>
      <c r="AF3" s="8"/>
      <c r="AG3" s="8"/>
      <c r="AH3" s="8"/>
      <c r="AI3" s="9"/>
      <c r="AJ3" s="6"/>
      <c r="AK3" s="6"/>
      <c r="AL3" s="25"/>
      <c r="AM3" s="6"/>
      <c r="AN3" s="6"/>
      <c r="AO3" s="12" t="s">
        <v>22</v>
      </c>
      <c r="AP3" s="12" t="s">
        <v>23</v>
      </c>
      <c r="AQ3" s="10" t="s">
        <v>24</v>
      </c>
      <c r="AR3" s="11" t="s">
        <v>25</v>
      </c>
      <c r="AS3" s="6"/>
    </row>
    <row r="4" s="2" customFormat="1" ht="37.5" customHeight="1" spans="1:45">
      <c r="A4" s="6"/>
      <c r="B4" s="6"/>
      <c r="C4" s="6"/>
      <c r="D4" s="6"/>
      <c r="E4" s="14"/>
      <c r="F4" s="14"/>
      <c r="G4" s="14"/>
      <c r="H4" s="6" t="s">
        <v>26</v>
      </c>
      <c r="I4" s="6" t="s">
        <v>27</v>
      </c>
      <c r="J4" s="6" t="s">
        <v>28</v>
      </c>
      <c r="K4" s="6" t="s">
        <v>29</v>
      </c>
      <c r="L4" s="6" t="s">
        <v>26</v>
      </c>
      <c r="M4" s="6" t="s">
        <v>27</v>
      </c>
      <c r="N4" s="6" t="s">
        <v>28</v>
      </c>
      <c r="O4" s="6" t="s">
        <v>29</v>
      </c>
      <c r="P4" s="6" t="s">
        <v>26</v>
      </c>
      <c r="Q4" s="6" t="s">
        <v>27</v>
      </c>
      <c r="R4" s="6" t="s">
        <v>28</v>
      </c>
      <c r="S4" s="6" t="s">
        <v>29</v>
      </c>
      <c r="T4" s="6" t="s">
        <v>30</v>
      </c>
      <c r="U4" s="6" t="s">
        <v>31</v>
      </c>
      <c r="V4" s="6" t="s">
        <v>32</v>
      </c>
      <c r="W4" s="6" t="s">
        <v>33</v>
      </c>
      <c r="X4" s="6" t="s">
        <v>34</v>
      </c>
      <c r="Y4" s="6" t="s">
        <v>35</v>
      </c>
      <c r="Z4" s="6" t="s">
        <v>31</v>
      </c>
      <c r="AA4" s="6" t="s">
        <v>32</v>
      </c>
      <c r="AB4" s="6" t="s">
        <v>33</v>
      </c>
      <c r="AC4" s="6" t="s">
        <v>34</v>
      </c>
      <c r="AD4" s="6" t="s">
        <v>35</v>
      </c>
      <c r="AE4" s="6" t="s">
        <v>31</v>
      </c>
      <c r="AF4" s="6" t="s">
        <v>32</v>
      </c>
      <c r="AG4" s="6" t="s">
        <v>33</v>
      </c>
      <c r="AH4" s="6" t="s">
        <v>34</v>
      </c>
      <c r="AI4" s="6" t="s">
        <v>35</v>
      </c>
      <c r="AJ4" s="6" t="s">
        <v>30</v>
      </c>
      <c r="AK4" s="6"/>
      <c r="AL4" s="25"/>
      <c r="AM4" s="6"/>
      <c r="AN4" s="6"/>
      <c r="AO4" s="33"/>
      <c r="AP4" s="33"/>
      <c r="AQ4" s="34"/>
      <c r="AR4" s="14"/>
      <c r="AS4" s="6"/>
    </row>
    <row r="5" ht="19.5" customHeight="1" spans="1:45">
      <c r="A5" s="15"/>
      <c r="B5" s="15"/>
      <c r="C5" s="15"/>
      <c r="D5" s="15"/>
      <c r="E5" s="16">
        <f>'11月'!G5</f>
        <v>110000</v>
      </c>
      <c r="F5" s="15">
        <v>10000</v>
      </c>
      <c r="G5" s="16">
        <f>E5+F5</f>
        <v>120000</v>
      </c>
      <c r="H5" s="17">
        <f>'11月'!P5</f>
        <v>9800</v>
      </c>
      <c r="I5" s="17">
        <f>'11月'!Q5</f>
        <v>10600</v>
      </c>
      <c r="J5" s="17">
        <f>'11月'!R5</f>
        <v>5600</v>
      </c>
      <c r="K5" s="17">
        <f>'11月'!S5</f>
        <v>7200</v>
      </c>
      <c r="L5" s="20">
        <f>F5*0.08</f>
        <v>800</v>
      </c>
      <c r="M5" s="20">
        <f>F5*0.01</f>
        <v>100</v>
      </c>
      <c r="N5" s="20">
        <f>F5*0.01</f>
        <v>100</v>
      </c>
      <c r="O5" s="20">
        <f>F5*0.12</f>
        <v>1200</v>
      </c>
      <c r="P5" s="17">
        <f>H5+L5</f>
        <v>10600</v>
      </c>
      <c r="Q5" s="17">
        <f t="shared" ref="Q5:S20" si="0">I5+M5</f>
        <v>10700</v>
      </c>
      <c r="R5" s="17">
        <f t="shared" si="0"/>
        <v>5700</v>
      </c>
      <c r="S5" s="17">
        <f t="shared" si="0"/>
        <v>8400</v>
      </c>
      <c r="T5" s="21">
        <f>SUM(L5:O5)</f>
        <v>2200</v>
      </c>
      <c r="U5" s="22">
        <f>'11月'!AE5</f>
        <v>11000</v>
      </c>
      <c r="V5" s="22">
        <f>'11月'!AF5</f>
        <v>22000</v>
      </c>
      <c r="W5" s="22">
        <f>'11月'!AG5</f>
        <v>11000</v>
      </c>
      <c r="X5" s="22">
        <f>'11月'!AH5</f>
        <v>0</v>
      </c>
      <c r="Y5" s="22">
        <f>'11月'!AI5</f>
        <v>0</v>
      </c>
      <c r="Z5" s="23">
        <v>1000</v>
      </c>
      <c r="AA5" s="23">
        <v>2000</v>
      </c>
      <c r="AB5" s="23">
        <v>1000</v>
      </c>
      <c r="AC5" s="24"/>
      <c r="AD5" s="24"/>
      <c r="AE5" s="17">
        <f>U5+Z5</f>
        <v>12000</v>
      </c>
      <c r="AF5" s="17">
        <f t="shared" ref="AF5:AI20" si="1">V5+AA5</f>
        <v>24000</v>
      </c>
      <c r="AG5" s="17">
        <f t="shared" si="1"/>
        <v>12000</v>
      </c>
      <c r="AH5" s="17">
        <f t="shared" si="1"/>
        <v>0</v>
      </c>
      <c r="AI5" s="17">
        <f t="shared" si="1"/>
        <v>0</v>
      </c>
      <c r="AJ5" s="21">
        <f>SUM(AE5:AI5)</f>
        <v>48000</v>
      </c>
      <c r="AK5" s="26">
        <f>IF(G5-T5-AJ5-5000*12&lt;=0,0,G5-T5-AJ5-5000*12)</f>
        <v>9800</v>
      </c>
      <c r="AL5" s="27">
        <f>IF(AK5&lt;=36000,3%,IF(AK5&lt;=144000,10%,IF(AK5=300000,20%,IF(AK5&lt;=420000,25%,IF(AK5&lt;=660000,30%,IF(AK5&lt;=960000,35%,IF(AK5&gt;960000,45%)))))))</f>
        <v>0.03</v>
      </c>
      <c r="AM5" s="28">
        <f>IF(AL5=3%,0,IF(AL5=10%,2520,IF(AL5=20%,16920,IF(AL5=25%,31920,IF(AL5=30%,52920,IF(AL5=35%,85920,IF(AL5=45%,181920)))))))</f>
        <v>0</v>
      </c>
      <c r="AN5" s="28">
        <f>AK5*AL5-AM5</f>
        <v>294</v>
      </c>
      <c r="AO5" s="35">
        <f>'11月'!AO5+'11月'!AQ5</f>
        <v>1296</v>
      </c>
      <c r="AP5" s="28">
        <f>AN5+AO5</f>
        <v>1590</v>
      </c>
      <c r="AQ5" s="15">
        <v>294</v>
      </c>
      <c r="AR5" s="35">
        <f>AP5-AO5-AQ5</f>
        <v>0</v>
      </c>
      <c r="AS5" s="35">
        <f>F5-L5-M5-N5-O5-AN5</f>
        <v>7506</v>
      </c>
    </row>
    <row r="6" ht="19.5" customHeight="1" spans="1:45">
      <c r="A6" s="15"/>
      <c r="B6" s="15"/>
      <c r="C6" s="15"/>
      <c r="D6" s="15"/>
      <c r="E6" s="16">
        <f>'11月'!G6</f>
        <v>0</v>
      </c>
      <c r="F6" s="15"/>
      <c r="G6" s="16">
        <f t="shared" ref="G6:G34" si="2">E6+F6</f>
        <v>0</v>
      </c>
      <c r="H6" s="17">
        <f>'11月'!P6</f>
        <v>0</v>
      </c>
      <c r="I6" s="17">
        <f>'11月'!Q6</f>
        <v>0</v>
      </c>
      <c r="J6" s="17">
        <f>'11月'!R6</f>
        <v>0</v>
      </c>
      <c r="K6" s="17">
        <f>'11月'!S6</f>
        <v>0</v>
      </c>
      <c r="L6" s="15"/>
      <c r="M6" s="15"/>
      <c r="N6" s="15"/>
      <c r="O6" s="15"/>
      <c r="P6" s="17">
        <f t="shared" ref="P6:S34" si="3">H6+L6</f>
        <v>0</v>
      </c>
      <c r="Q6" s="17">
        <f t="shared" si="0"/>
        <v>0</v>
      </c>
      <c r="R6" s="17">
        <f t="shared" si="0"/>
        <v>0</v>
      </c>
      <c r="S6" s="17">
        <f t="shared" si="0"/>
        <v>0</v>
      </c>
      <c r="T6" s="21">
        <f t="shared" ref="T6:T8" si="4">SUM(L6:O6)</f>
        <v>0</v>
      </c>
      <c r="U6" s="22">
        <f>'11月'!AE6</f>
        <v>0</v>
      </c>
      <c r="V6" s="22">
        <f>'11月'!AF6</f>
        <v>0</v>
      </c>
      <c r="W6" s="22">
        <f>'11月'!AG6</f>
        <v>0</v>
      </c>
      <c r="X6" s="22">
        <f>'11月'!AH6</f>
        <v>0</v>
      </c>
      <c r="Y6" s="22">
        <f>'11月'!AI6</f>
        <v>0</v>
      </c>
      <c r="Z6" s="24"/>
      <c r="AA6" s="24"/>
      <c r="AB6" s="24"/>
      <c r="AC6" s="24"/>
      <c r="AD6" s="24"/>
      <c r="AE6" s="17">
        <f t="shared" ref="AE6:AI34" si="5">U6+Z6</f>
        <v>0</v>
      </c>
      <c r="AF6" s="17">
        <f t="shared" si="1"/>
        <v>0</v>
      </c>
      <c r="AG6" s="17">
        <f t="shared" si="1"/>
        <v>0</v>
      </c>
      <c r="AH6" s="17">
        <f t="shared" si="1"/>
        <v>0</v>
      </c>
      <c r="AI6" s="17">
        <f t="shared" si="1"/>
        <v>0</v>
      </c>
      <c r="AJ6" s="21">
        <f t="shared" ref="AJ6:AJ8" si="6">SUM(AE6:AI6)</f>
        <v>0</v>
      </c>
      <c r="AK6" s="26">
        <f t="shared" ref="AK6:AK34" si="7">IF(G6-T6-AJ6-5000*12&lt;=0,0,G6-T6-AJ6-5000*12)</f>
        <v>0</v>
      </c>
      <c r="AL6" s="27">
        <f t="shared" ref="AL6:AL34" si="8">IF(AK6&lt;=36000,3%,IF(AK6&lt;=144000,10%,IF(AK6=300000,20%,IF(AK6&lt;=420000,25%,IF(AK6&lt;=660000,30%,IF(AK6&lt;=960000,35%,IF(AK6&gt;960000,45%)))))))</f>
        <v>0.03</v>
      </c>
      <c r="AM6" s="28">
        <f t="shared" ref="AM6:AM34" si="9">IF(AL6=3%,0,IF(AL6=10%,2520,IF(AL6=20%,16920,IF(AL6=25%,31920,IF(AL6=30%,52920,IF(AL6=35%,85920,IF(AL6=45%,181920)))))))</f>
        <v>0</v>
      </c>
      <c r="AN6" s="28">
        <f t="shared" ref="AN6:AN34" si="10">AK6*AL6-AM6</f>
        <v>0</v>
      </c>
      <c r="AO6" s="35">
        <f>'11月'!AO6+'11月'!AQ6</f>
        <v>0</v>
      </c>
      <c r="AP6" s="28">
        <f t="shared" ref="AP6:AP34" si="11">AN6+AO6</f>
        <v>0</v>
      </c>
      <c r="AQ6" s="15"/>
      <c r="AR6" s="35">
        <f t="shared" ref="AR6:AR34" si="12">AP6-AO6-AQ6</f>
        <v>0</v>
      </c>
      <c r="AS6" s="35">
        <f t="shared" ref="AS6:AS34" si="13">F6-L6-M6-N6-O6-AN6</f>
        <v>0</v>
      </c>
    </row>
    <row r="7" ht="19.5" customHeight="1" spans="1:45">
      <c r="A7" s="15"/>
      <c r="B7" s="15"/>
      <c r="C7" s="15"/>
      <c r="D7" s="15"/>
      <c r="E7" s="16">
        <f>'11月'!G7</f>
        <v>0</v>
      </c>
      <c r="F7" s="15"/>
      <c r="G7" s="16">
        <f t="shared" si="2"/>
        <v>0</v>
      </c>
      <c r="H7" s="17">
        <f>'11月'!P7</f>
        <v>0</v>
      </c>
      <c r="I7" s="17">
        <f>'11月'!Q7</f>
        <v>0</v>
      </c>
      <c r="J7" s="17">
        <f>'11月'!R7</f>
        <v>0</v>
      </c>
      <c r="K7" s="17">
        <f>'11月'!S7</f>
        <v>0</v>
      </c>
      <c r="L7" s="15"/>
      <c r="M7" s="15"/>
      <c r="N7" s="15"/>
      <c r="O7" s="15"/>
      <c r="P7" s="17">
        <f t="shared" si="3"/>
        <v>0</v>
      </c>
      <c r="Q7" s="17">
        <f t="shared" si="0"/>
        <v>0</v>
      </c>
      <c r="R7" s="17">
        <f t="shared" si="0"/>
        <v>0</v>
      </c>
      <c r="S7" s="17">
        <f t="shared" si="0"/>
        <v>0</v>
      </c>
      <c r="T7" s="21">
        <f t="shared" si="4"/>
        <v>0</v>
      </c>
      <c r="U7" s="22">
        <f>'11月'!AE7</f>
        <v>0</v>
      </c>
      <c r="V7" s="22">
        <f>'11月'!AF7</f>
        <v>0</v>
      </c>
      <c r="W7" s="22">
        <f>'11月'!AG7</f>
        <v>0</v>
      </c>
      <c r="X7" s="22">
        <f>'11月'!AH7</f>
        <v>0</v>
      </c>
      <c r="Y7" s="22">
        <f>'11月'!AI7</f>
        <v>0</v>
      </c>
      <c r="Z7" s="24"/>
      <c r="AA7" s="24"/>
      <c r="AB7" s="24"/>
      <c r="AC7" s="24"/>
      <c r="AD7" s="24"/>
      <c r="AE7" s="17">
        <f t="shared" si="5"/>
        <v>0</v>
      </c>
      <c r="AF7" s="17">
        <f t="shared" si="1"/>
        <v>0</v>
      </c>
      <c r="AG7" s="17">
        <f t="shared" si="1"/>
        <v>0</v>
      </c>
      <c r="AH7" s="17">
        <f t="shared" si="1"/>
        <v>0</v>
      </c>
      <c r="AI7" s="17">
        <f t="shared" si="1"/>
        <v>0</v>
      </c>
      <c r="AJ7" s="21">
        <f t="shared" si="6"/>
        <v>0</v>
      </c>
      <c r="AK7" s="26">
        <f t="shared" si="7"/>
        <v>0</v>
      </c>
      <c r="AL7" s="27">
        <f t="shared" si="8"/>
        <v>0.03</v>
      </c>
      <c r="AM7" s="28">
        <f t="shared" si="9"/>
        <v>0</v>
      </c>
      <c r="AN7" s="28">
        <f t="shared" si="10"/>
        <v>0</v>
      </c>
      <c r="AO7" s="35">
        <f>'11月'!AO7+'11月'!AQ7</f>
        <v>0</v>
      </c>
      <c r="AP7" s="28">
        <f t="shared" si="11"/>
        <v>0</v>
      </c>
      <c r="AQ7" s="15"/>
      <c r="AR7" s="35">
        <f t="shared" si="12"/>
        <v>0</v>
      </c>
      <c r="AS7" s="35">
        <f t="shared" si="13"/>
        <v>0</v>
      </c>
    </row>
    <row r="8" ht="19.5" customHeight="1" spans="1:45">
      <c r="A8" s="15"/>
      <c r="B8" s="15"/>
      <c r="C8" s="15"/>
      <c r="D8" s="15"/>
      <c r="E8" s="16">
        <f>'11月'!G8</f>
        <v>0</v>
      </c>
      <c r="F8" s="15"/>
      <c r="G8" s="16">
        <f t="shared" si="2"/>
        <v>0</v>
      </c>
      <c r="H8" s="17">
        <f>'11月'!P8</f>
        <v>0</v>
      </c>
      <c r="I8" s="17">
        <f>'11月'!Q8</f>
        <v>0</v>
      </c>
      <c r="J8" s="17">
        <f>'11月'!R8</f>
        <v>0</v>
      </c>
      <c r="K8" s="17">
        <f>'11月'!S8</f>
        <v>0</v>
      </c>
      <c r="L8" s="15"/>
      <c r="M8" s="15"/>
      <c r="N8" s="15"/>
      <c r="O8" s="15"/>
      <c r="P8" s="17">
        <f t="shared" si="3"/>
        <v>0</v>
      </c>
      <c r="Q8" s="17">
        <f t="shared" si="0"/>
        <v>0</v>
      </c>
      <c r="R8" s="17">
        <f t="shared" si="0"/>
        <v>0</v>
      </c>
      <c r="S8" s="17">
        <f t="shared" si="0"/>
        <v>0</v>
      </c>
      <c r="T8" s="21">
        <f t="shared" si="4"/>
        <v>0</v>
      </c>
      <c r="U8" s="22">
        <f>'11月'!AE8</f>
        <v>0</v>
      </c>
      <c r="V8" s="22">
        <f>'11月'!AF8</f>
        <v>0</v>
      </c>
      <c r="W8" s="22">
        <f>'11月'!AG8</f>
        <v>0</v>
      </c>
      <c r="X8" s="22">
        <f>'11月'!AH8</f>
        <v>0</v>
      </c>
      <c r="Y8" s="22">
        <f>'11月'!AI8</f>
        <v>0</v>
      </c>
      <c r="Z8" s="24"/>
      <c r="AA8" s="24"/>
      <c r="AB8" s="24"/>
      <c r="AC8" s="24"/>
      <c r="AD8" s="24"/>
      <c r="AE8" s="17">
        <f t="shared" si="5"/>
        <v>0</v>
      </c>
      <c r="AF8" s="17">
        <f t="shared" si="1"/>
        <v>0</v>
      </c>
      <c r="AG8" s="17">
        <f t="shared" si="1"/>
        <v>0</v>
      </c>
      <c r="AH8" s="17">
        <f t="shared" si="1"/>
        <v>0</v>
      </c>
      <c r="AI8" s="17">
        <f t="shared" si="1"/>
        <v>0</v>
      </c>
      <c r="AJ8" s="21">
        <f t="shared" si="6"/>
        <v>0</v>
      </c>
      <c r="AK8" s="26">
        <f t="shared" si="7"/>
        <v>0</v>
      </c>
      <c r="AL8" s="27">
        <f t="shared" si="8"/>
        <v>0.03</v>
      </c>
      <c r="AM8" s="28">
        <f t="shared" si="9"/>
        <v>0</v>
      </c>
      <c r="AN8" s="28">
        <f t="shared" si="10"/>
        <v>0</v>
      </c>
      <c r="AO8" s="35">
        <f>'11月'!AO8+'11月'!AQ8</f>
        <v>0</v>
      </c>
      <c r="AP8" s="28">
        <f t="shared" si="11"/>
        <v>0</v>
      </c>
      <c r="AQ8" s="15"/>
      <c r="AR8" s="35">
        <f t="shared" si="12"/>
        <v>0</v>
      </c>
      <c r="AS8" s="35">
        <f t="shared" si="13"/>
        <v>0</v>
      </c>
    </row>
    <row r="9" ht="19.5" customHeight="1" spans="1:45">
      <c r="A9" s="15"/>
      <c r="B9" s="15"/>
      <c r="C9" s="15"/>
      <c r="D9" s="15"/>
      <c r="E9" s="16">
        <f>'11月'!G9</f>
        <v>0</v>
      </c>
      <c r="F9" s="15"/>
      <c r="G9" s="16">
        <f t="shared" si="2"/>
        <v>0</v>
      </c>
      <c r="H9" s="17">
        <f>'11月'!P9</f>
        <v>0</v>
      </c>
      <c r="I9" s="17">
        <f>'11月'!Q9</f>
        <v>0</v>
      </c>
      <c r="J9" s="17">
        <f>'11月'!R9</f>
        <v>0</v>
      </c>
      <c r="K9" s="17">
        <f>'11月'!S9</f>
        <v>0</v>
      </c>
      <c r="L9" s="15"/>
      <c r="M9" s="15"/>
      <c r="N9" s="15"/>
      <c r="O9" s="15"/>
      <c r="P9" s="17">
        <f t="shared" si="3"/>
        <v>0</v>
      </c>
      <c r="Q9" s="17">
        <f t="shared" si="0"/>
        <v>0</v>
      </c>
      <c r="R9" s="17">
        <f t="shared" si="0"/>
        <v>0</v>
      </c>
      <c r="S9" s="17">
        <f t="shared" si="0"/>
        <v>0</v>
      </c>
      <c r="T9" s="21">
        <f t="shared" ref="T9:T35" si="14">SUM(L9:O9)</f>
        <v>0</v>
      </c>
      <c r="U9" s="22">
        <f>'11月'!AE9</f>
        <v>0</v>
      </c>
      <c r="V9" s="22">
        <f>'11月'!AF9</f>
        <v>0</v>
      </c>
      <c r="W9" s="22">
        <f>'11月'!AG9</f>
        <v>0</v>
      </c>
      <c r="X9" s="22">
        <f>'11月'!AH9</f>
        <v>0</v>
      </c>
      <c r="Y9" s="22">
        <f>'11月'!AI9</f>
        <v>0</v>
      </c>
      <c r="Z9" s="24"/>
      <c r="AA9" s="24"/>
      <c r="AB9" s="24"/>
      <c r="AC9" s="24"/>
      <c r="AD9" s="24"/>
      <c r="AE9" s="17">
        <f t="shared" si="5"/>
        <v>0</v>
      </c>
      <c r="AF9" s="17">
        <f t="shared" si="1"/>
        <v>0</v>
      </c>
      <c r="AG9" s="17">
        <f t="shared" si="1"/>
        <v>0</v>
      </c>
      <c r="AH9" s="17">
        <f t="shared" si="1"/>
        <v>0</v>
      </c>
      <c r="AI9" s="17">
        <f t="shared" si="1"/>
        <v>0</v>
      </c>
      <c r="AJ9" s="21">
        <f t="shared" ref="AJ9:AJ35" si="15">SUM(AE9:AI9)</f>
        <v>0</v>
      </c>
      <c r="AK9" s="26">
        <f t="shared" si="7"/>
        <v>0</v>
      </c>
      <c r="AL9" s="27">
        <f t="shared" si="8"/>
        <v>0.03</v>
      </c>
      <c r="AM9" s="28">
        <f t="shared" si="9"/>
        <v>0</v>
      </c>
      <c r="AN9" s="28">
        <f t="shared" si="10"/>
        <v>0</v>
      </c>
      <c r="AO9" s="35">
        <f>'11月'!AO9+'11月'!AQ9</f>
        <v>0</v>
      </c>
      <c r="AP9" s="28">
        <f t="shared" si="11"/>
        <v>0</v>
      </c>
      <c r="AQ9" s="15"/>
      <c r="AR9" s="35">
        <f t="shared" si="12"/>
        <v>0</v>
      </c>
      <c r="AS9" s="35">
        <f t="shared" si="13"/>
        <v>0</v>
      </c>
    </row>
    <row r="10" ht="19.5" customHeight="1" spans="1:45">
      <c r="A10" s="15"/>
      <c r="B10" s="15"/>
      <c r="C10" s="15"/>
      <c r="D10" s="15"/>
      <c r="E10" s="16">
        <f>'11月'!G10</f>
        <v>0</v>
      </c>
      <c r="F10" s="15"/>
      <c r="G10" s="16">
        <f t="shared" si="2"/>
        <v>0</v>
      </c>
      <c r="H10" s="17">
        <f>'11月'!P10</f>
        <v>0</v>
      </c>
      <c r="I10" s="17">
        <f>'11月'!Q10</f>
        <v>0</v>
      </c>
      <c r="J10" s="17">
        <f>'11月'!R10</f>
        <v>0</v>
      </c>
      <c r="K10" s="17">
        <f>'11月'!S10</f>
        <v>0</v>
      </c>
      <c r="L10" s="15"/>
      <c r="M10" s="15"/>
      <c r="N10" s="15"/>
      <c r="O10" s="15"/>
      <c r="P10" s="17">
        <f t="shared" si="3"/>
        <v>0</v>
      </c>
      <c r="Q10" s="17">
        <f t="shared" si="0"/>
        <v>0</v>
      </c>
      <c r="R10" s="17">
        <f t="shared" si="0"/>
        <v>0</v>
      </c>
      <c r="S10" s="17">
        <f t="shared" si="0"/>
        <v>0</v>
      </c>
      <c r="T10" s="21">
        <f t="shared" si="14"/>
        <v>0</v>
      </c>
      <c r="U10" s="22">
        <f>'11月'!AE10</f>
        <v>0</v>
      </c>
      <c r="V10" s="22">
        <f>'11月'!AF10</f>
        <v>0</v>
      </c>
      <c r="W10" s="22">
        <f>'11月'!AG10</f>
        <v>0</v>
      </c>
      <c r="X10" s="22">
        <f>'11月'!AH10</f>
        <v>0</v>
      </c>
      <c r="Y10" s="22">
        <f>'11月'!AI10</f>
        <v>0</v>
      </c>
      <c r="Z10" s="24"/>
      <c r="AA10" s="24"/>
      <c r="AB10" s="24"/>
      <c r="AC10" s="24"/>
      <c r="AD10" s="24"/>
      <c r="AE10" s="17">
        <f t="shared" si="5"/>
        <v>0</v>
      </c>
      <c r="AF10" s="17">
        <f t="shared" si="1"/>
        <v>0</v>
      </c>
      <c r="AG10" s="17">
        <f t="shared" si="1"/>
        <v>0</v>
      </c>
      <c r="AH10" s="17">
        <f t="shared" si="1"/>
        <v>0</v>
      </c>
      <c r="AI10" s="17">
        <f t="shared" si="1"/>
        <v>0</v>
      </c>
      <c r="AJ10" s="21">
        <f t="shared" si="15"/>
        <v>0</v>
      </c>
      <c r="AK10" s="26">
        <f t="shared" si="7"/>
        <v>0</v>
      </c>
      <c r="AL10" s="27">
        <f t="shared" si="8"/>
        <v>0.03</v>
      </c>
      <c r="AM10" s="28">
        <f t="shared" si="9"/>
        <v>0</v>
      </c>
      <c r="AN10" s="28">
        <f t="shared" si="10"/>
        <v>0</v>
      </c>
      <c r="AO10" s="35">
        <f>'11月'!AO10+'11月'!AQ10</f>
        <v>0</v>
      </c>
      <c r="AP10" s="28">
        <f t="shared" si="11"/>
        <v>0</v>
      </c>
      <c r="AQ10" s="15"/>
      <c r="AR10" s="35">
        <f t="shared" si="12"/>
        <v>0</v>
      </c>
      <c r="AS10" s="35">
        <f t="shared" si="13"/>
        <v>0</v>
      </c>
    </row>
    <row r="11" ht="19.5" customHeight="1" spans="1:45">
      <c r="A11" s="15"/>
      <c r="B11" s="15"/>
      <c r="C11" s="15"/>
      <c r="D11" s="15"/>
      <c r="E11" s="16">
        <f>'11月'!G11</f>
        <v>0</v>
      </c>
      <c r="F11" s="15"/>
      <c r="G11" s="16">
        <f t="shared" si="2"/>
        <v>0</v>
      </c>
      <c r="H11" s="17">
        <f>'11月'!P11</f>
        <v>0</v>
      </c>
      <c r="I11" s="17">
        <f>'11月'!Q11</f>
        <v>0</v>
      </c>
      <c r="J11" s="17">
        <f>'11月'!R11</f>
        <v>0</v>
      </c>
      <c r="K11" s="17">
        <f>'11月'!S11</f>
        <v>0</v>
      </c>
      <c r="L11" s="15"/>
      <c r="M11" s="15"/>
      <c r="N11" s="15"/>
      <c r="O11" s="15"/>
      <c r="P11" s="17">
        <f t="shared" si="3"/>
        <v>0</v>
      </c>
      <c r="Q11" s="17">
        <f t="shared" si="0"/>
        <v>0</v>
      </c>
      <c r="R11" s="17">
        <f t="shared" si="0"/>
        <v>0</v>
      </c>
      <c r="S11" s="17">
        <f t="shared" si="0"/>
        <v>0</v>
      </c>
      <c r="T11" s="21">
        <f t="shared" si="14"/>
        <v>0</v>
      </c>
      <c r="U11" s="22">
        <f>'11月'!AE11</f>
        <v>0</v>
      </c>
      <c r="V11" s="22">
        <f>'11月'!AF11</f>
        <v>0</v>
      </c>
      <c r="W11" s="22">
        <f>'11月'!AG11</f>
        <v>0</v>
      </c>
      <c r="X11" s="22">
        <f>'11月'!AH11</f>
        <v>0</v>
      </c>
      <c r="Y11" s="22">
        <f>'11月'!AI11</f>
        <v>0</v>
      </c>
      <c r="Z11" s="24"/>
      <c r="AA11" s="24"/>
      <c r="AB11" s="24"/>
      <c r="AC11" s="24"/>
      <c r="AD11" s="24"/>
      <c r="AE11" s="17">
        <f t="shared" si="5"/>
        <v>0</v>
      </c>
      <c r="AF11" s="17">
        <f t="shared" si="1"/>
        <v>0</v>
      </c>
      <c r="AG11" s="17">
        <f t="shared" si="1"/>
        <v>0</v>
      </c>
      <c r="AH11" s="17">
        <f t="shared" si="1"/>
        <v>0</v>
      </c>
      <c r="AI11" s="17">
        <f t="shared" si="1"/>
        <v>0</v>
      </c>
      <c r="AJ11" s="21">
        <f t="shared" si="15"/>
        <v>0</v>
      </c>
      <c r="AK11" s="26">
        <f t="shared" si="7"/>
        <v>0</v>
      </c>
      <c r="AL11" s="27">
        <f t="shared" si="8"/>
        <v>0.03</v>
      </c>
      <c r="AM11" s="28">
        <f t="shared" si="9"/>
        <v>0</v>
      </c>
      <c r="AN11" s="28">
        <f t="shared" si="10"/>
        <v>0</v>
      </c>
      <c r="AO11" s="35">
        <f>'11月'!AO11+'11月'!AQ11</f>
        <v>0</v>
      </c>
      <c r="AP11" s="28">
        <f t="shared" si="11"/>
        <v>0</v>
      </c>
      <c r="AQ11" s="15"/>
      <c r="AR11" s="35">
        <f t="shared" si="12"/>
        <v>0</v>
      </c>
      <c r="AS11" s="35">
        <f t="shared" si="13"/>
        <v>0</v>
      </c>
    </row>
    <row r="12" ht="19.5" customHeight="1" spans="1:45">
      <c r="A12" s="15"/>
      <c r="B12" s="15"/>
      <c r="C12" s="15"/>
      <c r="D12" s="15"/>
      <c r="E12" s="16">
        <f>'11月'!G12</f>
        <v>0</v>
      </c>
      <c r="F12" s="15"/>
      <c r="G12" s="16">
        <f t="shared" si="2"/>
        <v>0</v>
      </c>
      <c r="H12" s="17">
        <f>'11月'!P12</f>
        <v>0</v>
      </c>
      <c r="I12" s="17">
        <f>'11月'!Q12</f>
        <v>0</v>
      </c>
      <c r="J12" s="17">
        <f>'11月'!R12</f>
        <v>0</v>
      </c>
      <c r="K12" s="17">
        <f>'11月'!S12</f>
        <v>0</v>
      </c>
      <c r="L12" s="15"/>
      <c r="M12" s="15"/>
      <c r="N12" s="15"/>
      <c r="O12" s="15"/>
      <c r="P12" s="17">
        <f t="shared" si="3"/>
        <v>0</v>
      </c>
      <c r="Q12" s="17">
        <f t="shared" si="0"/>
        <v>0</v>
      </c>
      <c r="R12" s="17">
        <f t="shared" si="0"/>
        <v>0</v>
      </c>
      <c r="S12" s="17">
        <f t="shared" si="0"/>
        <v>0</v>
      </c>
      <c r="T12" s="21">
        <f t="shared" si="14"/>
        <v>0</v>
      </c>
      <c r="U12" s="22">
        <f>'11月'!AE12</f>
        <v>0</v>
      </c>
      <c r="V12" s="22">
        <f>'11月'!AF12</f>
        <v>0</v>
      </c>
      <c r="W12" s="22">
        <f>'11月'!AG12</f>
        <v>0</v>
      </c>
      <c r="X12" s="22">
        <f>'11月'!AH12</f>
        <v>0</v>
      </c>
      <c r="Y12" s="22">
        <f>'11月'!AI12</f>
        <v>0</v>
      </c>
      <c r="Z12" s="24"/>
      <c r="AA12" s="24"/>
      <c r="AB12" s="24"/>
      <c r="AC12" s="24"/>
      <c r="AD12" s="24"/>
      <c r="AE12" s="17">
        <f t="shared" si="5"/>
        <v>0</v>
      </c>
      <c r="AF12" s="17">
        <f t="shared" si="1"/>
        <v>0</v>
      </c>
      <c r="AG12" s="17">
        <f t="shared" si="1"/>
        <v>0</v>
      </c>
      <c r="AH12" s="17">
        <f t="shared" si="1"/>
        <v>0</v>
      </c>
      <c r="AI12" s="17">
        <f t="shared" si="1"/>
        <v>0</v>
      </c>
      <c r="AJ12" s="21">
        <f t="shared" si="15"/>
        <v>0</v>
      </c>
      <c r="AK12" s="26">
        <f t="shared" si="7"/>
        <v>0</v>
      </c>
      <c r="AL12" s="27">
        <f t="shared" si="8"/>
        <v>0.03</v>
      </c>
      <c r="AM12" s="28">
        <f t="shared" si="9"/>
        <v>0</v>
      </c>
      <c r="AN12" s="28">
        <f t="shared" si="10"/>
        <v>0</v>
      </c>
      <c r="AO12" s="35">
        <f>'11月'!AO12+'11月'!AQ12</f>
        <v>0</v>
      </c>
      <c r="AP12" s="28">
        <f t="shared" si="11"/>
        <v>0</v>
      </c>
      <c r="AQ12" s="15"/>
      <c r="AR12" s="35">
        <f t="shared" si="12"/>
        <v>0</v>
      </c>
      <c r="AS12" s="35">
        <f t="shared" si="13"/>
        <v>0</v>
      </c>
    </row>
    <row r="13" ht="19.5" customHeight="1" spans="1:45">
      <c r="A13" s="15"/>
      <c r="B13" s="15"/>
      <c r="C13" s="15"/>
      <c r="D13" s="15"/>
      <c r="E13" s="16">
        <f>'11月'!G13</f>
        <v>0</v>
      </c>
      <c r="F13" s="15"/>
      <c r="G13" s="16">
        <f t="shared" si="2"/>
        <v>0</v>
      </c>
      <c r="H13" s="17">
        <f>'11月'!P13</f>
        <v>0</v>
      </c>
      <c r="I13" s="17">
        <f>'11月'!Q13</f>
        <v>0</v>
      </c>
      <c r="J13" s="17">
        <f>'11月'!R13</f>
        <v>0</v>
      </c>
      <c r="K13" s="17">
        <f>'11月'!S13</f>
        <v>0</v>
      </c>
      <c r="L13" s="15"/>
      <c r="M13" s="15"/>
      <c r="N13" s="15"/>
      <c r="O13" s="15"/>
      <c r="P13" s="17">
        <f t="shared" si="3"/>
        <v>0</v>
      </c>
      <c r="Q13" s="17">
        <f t="shared" si="0"/>
        <v>0</v>
      </c>
      <c r="R13" s="17">
        <f t="shared" si="0"/>
        <v>0</v>
      </c>
      <c r="S13" s="17">
        <f t="shared" si="0"/>
        <v>0</v>
      </c>
      <c r="T13" s="21">
        <f t="shared" si="14"/>
        <v>0</v>
      </c>
      <c r="U13" s="22">
        <f>'11月'!AE13</f>
        <v>0</v>
      </c>
      <c r="V13" s="22">
        <f>'11月'!AF13</f>
        <v>0</v>
      </c>
      <c r="W13" s="22">
        <f>'11月'!AG13</f>
        <v>0</v>
      </c>
      <c r="X13" s="22">
        <f>'11月'!AH13</f>
        <v>0</v>
      </c>
      <c r="Y13" s="22">
        <f>'11月'!AI13</f>
        <v>0</v>
      </c>
      <c r="Z13" s="24"/>
      <c r="AA13" s="24"/>
      <c r="AB13" s="24"/>
      <c r="AC13" s="24"/>
      <c r="AD13" s="24"/>
      <c r="AE13" s="17">
        <f t="shared" si="5"/>
        <v>0</v>
      </c>
      <c r="AF13" s="17">
        <f t="shared" si="1"/>
        <v>0</v>
      </c>
      <c r="AG13" s="17">
        <f t="shared" si="1"/>
        <v>0</v>
      </c>
      <c r="AH13" s="17">
        <f t="shared" si="1"/>
        <v>0</v>
      </c>
      <c r="AI13" s="17">
        <f t="shared" si="1"/>
        <v>0</v>
      </c>
      <c r="AJ13" s="21">
        <f t="shared" si="15"/>
        <v>0</v>
      </c>
      <c r="AK13" s="26">
        <f t="shared" si="7"/>
        <v>0</v>
      </c>
      <c r="AL13" s="27">
        <f t="shared" si="8"/>
        <v>0.03</v>
      </c>
      <c r="AM13" s="28">
        <f t="shared" si="9"/>
        <v>0</v>
      </c>
      <c r="AN13" s="28">
        <f t="shared" si="10"/>
        <v>0</v>
      </c>
      <c r="AO13" s="35">
        <f>'11月'!AO13+'11月'!AQ13</f>
        <v>0</v>
      </c>
      <c r="AP13" s="28">
        <f t="shared" si="11"/>
        <v>0</v>
      </c>
      <c r="AQ13" s="15"/>
      <c r="AR13" s="35">
        <f t="shared" si="12"/>
        <v>0</v>
      </c>
      <c r="AS13" s="35">
        <f t="shared" si="13"/>
        <v>0</v>
      </c>
    </row>
    <row r="14" ht="19.5" customHeight="1" spans="1:45">
      <c r="A14" s="15"/>
      <c r="B14" s="15"/>
      <c r="C14" s="15"/>
      <c r="D14" s="15"/>
      <c r="E14" s="16">
        <f>'11月'!G14</f>
        <v>0</v>
      </c>
      <c r="F14" s="15"/>
      <c r="G14" s="16">
        <f t="shared" si="2"/>
        <v>0</v>
      </c>
      <c r="H14" s="17">
        <f>'11月'!P14</f>
        <v>0</v>
      </c>
      <c r="I14" s="17">
        <f>'11月'!Q14</f>
        <v>0</v>
      </c>
      <c r="J14" s="17">
        <f>'11月'!R14</f>
        <v>0</v>
      </c>
      <c r="K14" s="17">
        <f>'11月'!S14</f>
        <v>0</v>
      </c>
      <c r="L14" s="15"/>
      <c r="M14" s="15"/>
      <c r="N14" s="15"/>
      <c r="O14" s="15"/>
      <c r="P14" s="17">
        <f t="shared" si="3"/>
        <v>0</v>
      </c>
      <c r="Q14" s="17">
        <f t="shared" si="0"/>
        <v>0</v>
      </c>
      <c r="R14" s="17">
        <f t="shared" si="0"/>
        <v>0</v>
      </c>
      <c r="S14" s="17">
        <f t="shared" si="0"/>
        <v>0</v>
      </c>
      <c r="T14" s="21">
        <f t="shared" si="14"/>
        <v>0</v>
      </c>
      <c r="U14" s="22">
        <f>'11月'!AE14</f>
        <v>0</v>
      </c>
      <c r="V14" s="22">
        <f>'11月'!AF14</f>
        <v>0</v>
      </c>
      <c r="W14" s="22">
        <f>'11月'!AG14</f>
        <v>0</v>
      </c>
      <c r="X14" s="22">
        <f>'11月'!AH14</f>
        <v>0</v>
      </c>
      <c r="Y14" s="22">
        <f>'11月'!AI14</f>
        <v>0</v>
      </c>
      <c r="Z14" s="24"/>
      <c r="AA14" s="24"/>
      <c r="AB14" s="24"/>
      <c r="AC14" s="24"/>
      <c r="AD14" s="24"/>
      <c r="AE14" s="17">
        <f t="shared" si="5"/>
        <v>0</v>
      </c>
      <c r="AF14" s="17">
        <f t="shared" si="1"/>
        <v>0</v>
      </c>
      <c r="AG14" s="17">
        <f t="shared" si="1"/>
        <v>0</v>
      </c>
      <c r="AH14" s="17">
        <f t="shared" si="1"/>
        <v>0</v>
      </c>
      <c r="AI14" s="17">
        <f t="shared" si="1"/>
        <v>0</v>
      </c>
      <c r="AJ14" s="21">
        <f t="shared" si="15"/>
        <v>0</v>
      </c>
      <c r="AK14" s="26">
        <f t="shared" si="7"/>
        <v>0</v>
      </c>
      <c r="AL14" s="27">
        <f t="shared" si="8"/>
        <v>0.03</v>
      </c>
      <c r="AM14" s="28">
        <f t="shared" si="9"/>
        <v>0</v>
      </c>
      <c r="AN14" s="28">
        <f t="shared" si="10"/>
        <v>0</v>
      </c>
      <c r="AO14" s="35">
        <f>'11月'!AO14+'11月'!AQ14</f>
        <v>0</v>
      </c>
      <c r="AP14" s="28">
        <f t="shared" si="11"/>
        <v>0</v>
      </c>
      <c r="AQ14" s="15"/>
      <c r="AR14" s="35">
        <f t="shared" si="12"/>
        <v>0</v>
      </c>
      <c r="AS14" s="35">
        <f t="shared" si="13"/>
        <v>0</v>
      </c>
    </row>
    <row r="15" ht="19.5" customHeight="1" spans="1:45">
      <c r="A15" s="15"/>
      <c r="B15" s="15"/>
      <c r="C15" s="15"/>
      <c r="D15" s="15"/>
      <c r="E15" s="16">
        <f>'11月'!G15</f>
        <v>0</v>
      </c>
      <c r="F15" s="15"/>
      <c r="G15" s="16">
        <f t="shared" si="2"/>
        <v>0</v>
      </c>
      <c r="H15" s="17">
        <f>'11月'!P15</f>
        <v>0</v>
      </c>
      <c r="I15" s="17">
        <f>'11月'!Q15</f>
        <v>0</v>
      </c>
      <c r="J15" s="17">
        <f>'11月'!R15</f>
        <v>0</v>
      </c>
      <c r="K15" s="17">
        <f>'11月'!S15</f>
        <v>0</v>
      </c>
      <c r="L15" s="15"/>
      <c r="M15" s="15"/>
      <c r="N15" s="15"/>
      <c r="O15" s="15"/>
      <c r="P15" s="17">
        <f t="shared" si="3"/>
        <v>0</v>
      </c>
      <c r="Q15" s="17">
        <f t="shared" si="0"/>
        <v>0</v>
      </c>
      <c r="R15" s="17">
        <f t="shared" si="0"/>
        <v>0</v>
      </c>
      <c r="S15" s="17">
        <f t="shared" si="0"/>
        <v>0</v>
      </c>
      <c r="T15" s="21">
        <f t="shared" si="14"/>
        <v>0</v>
      </c>
      <c r="U15" s="22">
        <f>'11月'!AE15</f>
        <v>0</v>
      </c>
      <c r="V15" s="22">
        <f>'11月'!AF15</f>
        <v>0</v>
      </c>
      <c r="W15" s="22">
        <f>'11月'!AG15</f>
        <v>0</v>
      </c>
      <c r="X15" s="22">
        <f>'11月'!AH15</f>
        <v>0</v>
      </c>
      <c r="Y15" s="22">
        <f>'11月'!AI15</f>
        <v>0</v>
      </c>
      <c r="Z15" s="24"/>
      <c r="AA15" s="24"/>
      <c r="AB15" s="24"/>
      <c r="AC15" s="24"/>
      <c r="AD15" s="24"/>
      <c r="AE15" s="17">
        <f t="shared" si="5"/>
        <v>0</v>
      </c>
      <c r="AF15" s="17">
        <f t="shared" si="1"/>
        <v>0</v>
      </c>
      <c r="AG15" s="17">
        <f t="shared" si="1"/>
        <v>0</v>
      </c>
      <c r="AH15" s="17">
        <f t="shared" si="1"/>
        <v>0</v>
      </c>
      <c r="AI15" s="17">
        <f t="shared" si="1"/>
        <v>0</v>
      </c>
      <c r="AJ15" s="21">
        <f t="shared" si="15"/>
        <v>0</v>
      </c>
      <c r="AK15" s="26">
        <f t="shared" si="7"/>
        <v>0</v>
      </c>
      <c r="AL15" s="27">
        <f t="shared" si="8"/>
        <v>0.03</v>
      </c>
      <c r="AM15" s="28">
        <f t="shared" si="9"/>
        <v>0</v>
      </c>
      <c r="AN15" s="28">
        <f t="shared" si="10"/>
        <v>0</v>
      </c>
      <c r="AO15" s="35">
        <f>'11月'!AO15+'11月'!AQ15</f>
        <v>0</v>
      </c>
      <c r="AP15" s="28">
        <f t="shared" si="11"/>
        <v>0</v>
      </c>
      <c r="AQ15" s="15"/>
      <c r="AR15" s="35">
        <f t="shared" si="12"/>
        <v>0</v>
      </c>
      <c r="AS15" s="35">
        <f t="shared" si="13"/>
        <v>0</v>
      </c>
    </row>
    <row r="16" ht="19.5" customHeight="1" spans="1:45">
      <c r="A16" s="15"/>
      <c r="B16" s="15"/>
      <c r="C16" s="15"/>
      <c r="D16" s="15"/>
      <c r="E16" s="16">
        <f>'11月'!G16</f>
        <v>0</v>
      </c>
      <c r="F16" s="15"/>
      <c r="G16" s="16">
        <f t="shared" si="2"/>
        <v>0</v>
      </c>
      <c r="H16" s="17">
        <f>'11月'!P16</f>
        <v>0</v>
      </c>
      <c r="I16" s="17">
        <f>'11月'!Q16</f>
        <v>0</v>
      </c>
      <c r="J16" s="17">
        <f>'11月'!R16</f>
        <v>0</v>
      </c>
      <c r="K16" s="17">
        <f>'11月'!S16</f>
        <v>0</v>
      </c>
      <c r="L16" s="15"/>
      <c r="M16" s="15"/>
      <c r="N16" s="15"/>
      <c r="O16" s="15"/>
      <c r="P16" s="17">
        <f t="shared" si="3"/>
        <v>0</v>
      </c>
      <c r="Q16" s="17">
        <f t="shared" si="0"/>
        <v>0</v>
      </c>
      <c r="R16" s="17">
        <f t="shared" si="0"/>
        <v>0</v>
      </c>
      <c r="S16" s="17">
        <f t="shared" si="0"/>
        <v>0</v>
      </c>
      <c r="T16" s="21">
        <f t="shared" si="14"/>
        <v>0</v>
      </c>
      <c r="U16" s="22">
        <f>'11月'!AE16</f>
        <v>0</v>
      </c>
      <c r="V16" s="22">
        <f>'11月'!AF16</f>
        <v>0</v>
      </c>
      <c r="W16" s="22">
        <f>'11月'!AG16</f>
        <v>0</v>
      </c>
      <c r="X16" s="22">
        <f>'11月'!AH16</f>
        <v>0</v>
      </c>
      <c r="Y16" s="22">
        <f>'11月'!AI16</f>
        <v>0</v>
      </c>
      <c r="Z16" s="24"/>
      <c r="AA16" s="24"/>
      <c r="AB16" s="24"/>
      <c r="AC16" s="24"/>
      <c r="AD16" s="24"/>
      <c r="AE16" s="17">
        <f t="shared" si="5"/>
        <v>0</v>
      </c>
      <c r="AF16" s="17">
        <f t="shared" si="1"/>
        <v>0</v>
      </c>
      <c r="AG16" s="17">
        <f t="shared" si="1"/>
        <v>0</v>
      </c>
      <c r="AH16" s="17">
        <f t="shared" si="1"/>
        <v>0</v>
      </c>
      <c r="AI16" s="17">
        <f t="shared" si="1"/>
        <v>0</v>
      </c>
      <c r="AJ16" s="21">
        <f t="shared" si="15"/>
        <v>0</v>
      </c>
      <c r="AK16" s="26">
        <f t="shared" si="7"/>
        <v>0</v>
      </c>
      <c r="AL16" s="27">
        <f t="shared" si="8"/>
        <v>0.03</v>
      </c>
      <c r="AM16" s="28">
        <f t="shared" si="9"/>
        <v>0</v>
      </c>
      <c r="AN16" s="28">
        <f t="shared" si="10"/>
        <v>0</v>
      </c>
      <c r="AO16" s="35">
        <f>'11月'!AO16+'11月'!AQ16</f>
        <v>0</v>
      </c>
      <c r="AP16" s="28">
        <f t="shared" si="11"/>
        <v>0</v>
      </c>
      <c r="AQ16" s="15"/>
      <c r="AR16" s="35">
        <f t="shared" si="12"/>
        <v>0</v>
      </c>
      <c r="AS16" s="35">
        <f t="shared" si="13"/>
        <v>0</v>
      </c>
    </row>
    <row r="17" ht="19.5" customHeight="1" spans="1:45">
      <c r="A17" s="15"/>
      <c r="B17" s="15"/>
      <c r="C17" s="15"/>
      <c r="D17" s="15"/>
      <c r="E17" s="16">
        <f>'11月'!G17</f>
        <v>0</v>
      </c>
      <c r="F17" s="15"/>
      <c r="G17" s="16">
        <f t="shared" si="2"/>
        <v>0</v>
      </c>
      <c r="H17" s="17">
        <f>'11月'!P17</f>
        <v>0</v>
      </c>
      <c r="I17" s="17">
        <f>'11月'!Q17</f>
        <v>0</v>
      </c>
      <c r="J17" s="17">
        <f>'11月'!R17</f>
        <v>0</v>
      </c>
      <c r="K17" s="17">
        <f>'11月'!S17</f>
        <v>0</v>
      </c>
      <c r="L17" s="15"/>
      <c r="M17" s="15"/>
      <c r="N17" s="15"/>
      <c r="O17" s="15"/>
      <c r="P17" s="17">
        <f t="shared" si="3"/>
        <v>0</v>
      </c>
      <c r="Q17" s="17">
        <f t="shared" si="0"/>
        <v>0</v>
      </c>
      <c r="R17" s="17">
        <f t="shared" si="0"/>
        <v>0</v>
      </c>
      <c r="S17" s="17">
        <f t="shared" si="0"/>
        <v>0</v>
      </c>
      <c r="T17" s="21">
        <f t="shared" si="14"/>
        <v>0</v>
      </c>
      <c r="U17" s="22">
        <f>'11月'!AE17</f>
        <v>0</v>
      </c>
      <c r="V17" s="22">
        <f>'11月'!AF17</f>
        <v>0</v>
      </c>
      <c r="W17" s="22">
        <f>'11月'!AG17</f>
        <v>0</v>
      </c>
      <c r="X17" s="22">
        <f>'11月'!AH17</f>
        <v>0</v>
      </c>
      <c r="Y17" s="22">
        <f>'11月'!AI17</f>
        <v>0</v>
      </c>
      <c r="Z17" s="24"/>
      <c r="AA17" s="24"/>
      <c r="AB17" s="24"/>
      <c r="AC17" s="24"/>
      <c r="AD17" s="24"/>
      <c r="AE17" s="17">
        <f t="shared" si="5"/>
        <v>0</v>
      </c>
      <c r="AF17" s="17">
        <f t="shared" si="1"/>
        <v>0</v>
      </c>
      <c r="AG17" s="17">
        <f t="shared" si="1"/>
        <v>0</v>
      </c>
      <c r="AH17" s="17">
        <f t="shared" si="1"/>
        <v>0</v>
      </c>
      <c r="AI17" s="17">
        <f t="shared" si="1"/>
        <v>0</v>
      </c>
      <c r="AJ17" s="21">
        <f t="shared" si="15"/>
        <v>0</v>
      </c>
      <c r="AK17" s="26">
        <f t="shared" si="7"/>
        <v>0</v>
      </c>
      <c r="AL17" s="27">
        <f t="shared" si="8"/>
        <v>0.03</v>
      </c>
      <c r="AM17" s="28">
        <f t="shared" si="9"/>
        <v>0</v>
      </c>
      <c r="AN17" s="28">
        <f t="shared" si="10"/>
        <v>0</v>
      </c>
      <c r="AO17" s="35">
        <f>'11月'!AO17+'11月'!AQ17</f>
        <v>0</v>
      </c>
      <c r="AP17" s="28">
        <f t="shared" si="11"/>
        <v>0</v>
      </c>
      <c r="AQ17" s="15"/>
      <c r="AR17" s="35">
        <f t="shared" si="12"/>
        <v>0</v>
      </c>
      <c r="AS17" s="35">
        <f t="shared" si="13"/>
        <v>0</v>
      </c>
    </row>
    <row r="18" ht="19.5" customHeight="1" spans="1:45">
      <c r="A18" s="15"/>
      <c r="B18" s="15"/>
      <c r="C18" s="15"/>
      <c r="D18" s="15"/>
      <c r="E18" s="16">
        <f>'11月'!G18</f>
        <v>0</v>
      </c>
      <c r="F18" s="15"/>
      <c r="G18" s="16">
        <f t="shared" si="2"/>
        <v>0</v>
      </c>
      <c r="H18" s="17">
        <f>'11月'!P18</f>
        <v>0</v>
      </c>
      <c r="I18" s="17">
        <f>'11月'!Q18</f>
        <v>0</v>
      </c>
      <c r="J18" s="17">
        <f>'11月'!R18</f>
        <v>0</v>
      </c>
      <c r="K18" s="17">
        <f>'11月'!S18</f>
        <v>0</v>
      </c>
      <c r="L18" s="15"/>
      <c r="M18" s="15"/>
      <c r="N18" s="15"/>
      <c r="O18" s="15"/>
      <c r="P18" s="17">
        <f t="shared" si="3"/>
        <v>0</v>
      </c>
      <c r="Q18" s="17">
        <f t="shared" si="0"/>
        <v>0</v>
      </c>
      <c r="R18" s="17">
        <f t="shared" si="0"/>
        <v>0</v>
      </c>
      <c r="S18" s="17">
        <f t="shared" si="0"/>
        <v>0</v>
      </c>
      <c r="T18" s="21">
        <f t="shared" si="14"/>
        <v>0</v>
      </c>
      <c r="U18" s="22">
        <f>'11月'!AE18</f>
        <v>0</v>
      </c>
      <c r="V18" s="22">
        <f>'11月'!AF18</f>
        <v>0</v>
      </c>
      <c r="W18" s="22">
        <f>'11月'!AG18</f>
        <v>0</v>
      </c>
      <c r="X18" s="22">
        <f>'11月'!AH18</f>
        <v>0</v>
      </c>
      <c r="Y18" s="22">
        <f>'11月'!AI18</f>
        <v>0</v>
      </c>
      <c r="Z18" s="24"/>
      <c r="AA18" s="24"/>
      <c r="AB18" s="24"/>
      <c r="AC18" s="24"/>
      <c r="AD18" s="24"/>
      <c r="AE18" s="17">
        <f t="shared" si="5"/>
        <v>0</v>
      </c>
      <c r="AF18" s="17">
        <f t="shared" si="1"/>
        <v>0</v>
      </c>
      <c r="AG18" s="17">
        <f t="shared" si="1"/>
        <v>0</v>
      </c>
      <c r="AH18" s="17">
        <f t="shared" si="1"/>
        <v>0</v>
      </c>
      <c r="AI18" s="17">
        <f t="shared" si="1"/>
        <v>0</v>
      </c>
      <c r="AJ18" s="21">
        <f t="shared" si="15"/>
        <v>0</v>
      </c>
      <c r="AK18" s="26">
        <f t="shared" si="7"/>
        <v>0</v>
      </c>
      <c r="AL18" s="27">
        <f t="shared" si="8"/>
        <v>0.03</v>
      </c>
      <c r="AM18" s="28">
        <f t="shared" si="9"/>
        <v>0</v>
      </c>
      <c r="AN18" s="28">
        <f t="shared" si="10"/>
        <v>0</v>
      </c>
      <c r="AO18" s="35">
        <f>'11月'!AO18+'11月'!AQ18</f>
        <v>0</v>
      </c>
      <c r="AP18" s="28">
        <f t="shared" si="11"/>
        <v>0</v>
      </c>
      <c r="AQ18" s="15"/>
      <c r="AR18" s="35">
        <f t="shared" si="12"/>
        <v>0</v>
      </c>
      <c r="AS18" s="35">
        <f t="shared" si="13"/>
        <v>0</v>
      </c>
    </row>
    <row r="19" ht="19.5" customHeight="1" spans="1:45">
      <c r="A19" s="15"/>
      <c r="B19" s="15"/>
      <c r="C19" s="15"/>
      <c r="D19" s="15"/>
      <c r="E19" s="16">
        <f>'11月'!G19</f>
        <v>0</v>
      </c>
      <c r="F19" s="15"/>
      <c r="G19" s="16">
        <f t="shared" si="2"/>
        <v>0</v>
      </c>
      <c r="H19" s="17">
        <f>'11月'!P19</f>
        <v>0</v>
      </c>
      <c r="I19" s="17">
        <f>'11月'!Q19</f>
        <v>0</v>
      </c>
      <c r="J19" s="17">
        <f>'11月'!R19</f>
        <v>0</v>
      </c>
      <c r="K19" s="17">
        <f>'11月'!S19</f>
        <v>0</v>
      </c>
      <c r="L19" s="15"/>
      <c r="M19" s="15"/>
      <c r="N19" s="15"/>
      <c r="O19" s="15"/>
      <c r="P19" s="17">
        <f t="shared" si="3"/>
        <v>0</v>
      </c>
      <c r="Q19" s="17">
        <f t="shared" si="0"/>
        <v>0</v>
      </c>
      <c r="R19" s="17">
        <f t="shared" si="0"/>
        <v>0</v>
      </c>
      <c r="S19" s="17">
        <f t="shared" si="0"/>
        <v>0</v>
      </c>
      <c r="T19" s="21">
        <f t="shared" si="14"/>
        <v>0</v>
      </c>
      <c r="U19" s="22">
        <f>'11月'!AE19</f>
        <v>0</v>
      </c>
      <c r="V19" s="22">
        <f>'11月'!AF19</f>
        <v>0</v>
      </c>
      <c r="W19" s="22">
        <f>'11月'!AG19</f>
        <v>0</v>
      </c>
      <c r="X19" s="22">
        <f>'11月'!AH19</f>
        <v>0</v>
      </c>
      <c r="Y19" s="22">
        <f>'11月'!AI19</f>
        <v>0</v>
      </c>
      <c r="Z19" s="24"/>
      <c r="AA19" s="24"/>
      <c r="AB19" s="24"/>
      <c r="AC19" s="24"/>
      <c r="AD19" s="24"/>
      <c r="AE19" s="17">
        <f t="shared" si="5"/>
        <v>0</v>
      </c>
      <c r="AF19" s="17">
        <f t="shared" si="1"/>
        <v>0</v>
      </c>
      <c r="AG19" s="17">
        <f t="shared" si="1"/>
        <v>0</v>
      </c>
      <c r="AH19" s="17">
        <f t="shared" si="1"/>
        <v>0</v>
      </c>
      <c r="AI19" s="17">
        <f t="shared" si="1"/>
        <v>0</v>
      </c>
      <c r="AJ19" s="21">
        <f t="shared" si="15"/>
        <v>0</v>
      </c>
      <c r="AK19" s="26">
        <f t="shared" si="7"/>
        <v>0</v>
      </c>
      <c r="AL19" s="27">
        <f t="shared" si="8"/>
        <v>0.03</v>
      </c>
      <c r="AM19" s="28">
        <f t="shared" si="9"/>
        <v>0</v>
      </c>
      <c r="AN19" s="28">
        <f t="shared" si="10"/>
        <v>0</v>
      </c>
      <c r="AO19" s="35">
        <f>'11月'!AO19+'11月'!AQ19</f>
        <v>0</v>
      </c>
      <c r="AP19" s="28">
        <f t="shared" si="11"/>
        <v>0</v>
      </c>
      <c r="AQ19" s="15"/>
      <c r="AR19" s="35">
        <f t="shared" si="12"/>
        <v>0</v>
      </c>
      <c r="AS19" s="35">
        <f t="shared" si="13"/>
        <v>0</v>
      </c>
    </row>
    <row r="20" ht="19.5" customHeight="1" spans="1:45">
      <c r="A20" s="15"/>
      <c r="B20" s="15"/>
      <c r="C20" s="15"/>
      <c r="D20" s="15"/>
      <c r="E20" s="16">
        <f>'11月'!G20</f>
        <v>0</v>
      </c>
      <c r="F20" s="15"/>
      <c r="G20" s="16">
        <f t="shared" si="2"/>
        <v>0</v>
      </c>
      <c r="H20" s="17">
        <f>'11月'!P20</f>
        <v>0</v>
      </c>
      <c r="I20" s="17">
        <f>'11月'!Q20</f>
        <v>0</v>
      </c>
      <c r="J20" s="17">
        <f>'11月'!R20</f>
        <v>0</v>
      </c>
      <c r="K20" s="17">
        <f>'11月'!S20</f>
        <v>0</v>
      </c>
      <c r="L20" s="15"/>
      <c r="M20" s="15"/>
      <c r="N20" s="15"/>
      <c r="O20" s="15"/>
      <c r="P20" s="17">
        <f t="shared" si="3"/>
        <v>0</v>
      </c>
      <c r="Q20" s="17">
        <f t="shared" si="0"/>
        <v>0</v>
      </c>
      <c r="R20" s="17">
        <f t="shared" si="0"/>
        <v>0</v>
      </c>
      <c r="S20" s="17">
        <f t="shared" si="0"/>
        <v>0</v>
      </c>
      <c r="T20" s="21">
        <f t="shared" si="14"/>
        <v>0</v>
      </c>
      <c r="U20" s="22">
        <f>'11月'!AE20</f>
        <v>0</v>
      </c>
      <c r="V20" s="22">
        <f>'11月'!AF20</f>
        <v>0</v>
      </c>
      <c r="W20" s="22">
        <f>'11月'!AG20</f>
        <v>0</v>
      </c>
      <c r="X20" s="22">
        <f>'11月'!AH20</f>
        <v>0</v>
      </c>
      <c r="Y20" s="22">
        <f>'11月'!AI20</f>
        <v>0</v>
      </c>
      <c r="Z20" s="24"/>
      <c r="AA20" s="24"/>
      <c r="AB20" s="24"/>
      <c r="AC20" s="24"/>
      <c r="AD20" s="24"/>
      <c r="AE20" s="17">
        <f t="shared" si="5"/>
        <v>0</v>
      </c>
      <c r="AF20" s="17">
        <f t="shared" si="1"/>
        <v>0</v>
      </c>
      <c r="AG20" s="17">
        <f t="shared" si="1"/>
        <v>0</v>
      </c>
      <c r="AH20" s="17">
        <f t="shared" si="1"/>
        <v>0</v>
      </c>
      <c r="AI20" s="17">
        <f t="shared" si="1"/>
        <v>0</v>
      </c>
      <c r="AJ20" s="21">
        <f t="shared" si="15"/>
        <v>0</v>
      </c>
      <c r="AK20" s="26">
        <f t="shared" si="7"/>
        <v>0</v>
      </c>
      <c r="AL20" s="27">
        <f t="shared" si="8"/>
        <v>0.03</v>
      </c>
      <c r="AM20" s="28">
        <f t="shared" si="9"/>
        <v>0</v>
      </c>
      <c r="AN20" s="28">
        <f t="shared" si="10"/>
        <v>0</v>
      </c>
      <c r="AO20" s="35">
        <f>'11月'!AO20+'11月'!AQ20</f>
        <v>0</v>
      </c>
      <c r="AP20" s="28">
        <f t="shared" si="11"/>
        <v>0</v>
      </c>
      <c r="AQ20" s="15"/>
      <c r="AR20" s="35">
        <f t="shared" si="12"/>
        <v>0</v>
      </c>
      <c r="AS20" s="35">
        <f t="shared" si="13"/>
        <v>0</v>
      </c>
    </row>
    <row r="21" ht="19.5" customHeight="1" spans="1:45">
      <c r="A21" s="15"/>
      <c r="B21" s="15"/>
      <c r="C21" s="15"/>
      <c r="D21" s="15"/>
      <c r="E21" s="16">
        <f>'11月'!G21</f>
        <v>0</v>
      </c>
      <c r="F21" s="15"/>
      <c r="G21" s="16">
        <f t="shared" si="2"/>
        <v>0</v>
      </c>
      <c r="H21" s="17">
        <f>'11月'!P21</f>
        <v>0</v>
      </c>
      <c r="I21" s="17">
        <f>'11月'!Q21</f>
        <v>0</v>
      </c>
      <c r="J21" s="17">
        <f>'11月'!R21</f>
        <v>0</v>
      </c>
      <c r="K21" s="17">
        <f>'11月'!S21</f>
        <v>0</v>
      </c>
      <c r="L21" s="15"/>
      <c r="M21" s="15"/>
      <c r="N21" s="15"/>
      <c r="O21" s="15"/>
      <c r="P21" s="17">
        <f t="shared" si="3"/>
        <v>0</v>
      </c>
      <c r="Q21" s="17">
        <f t="shared" si="3"/>
        <v>0</v>
      </c>
      <c r="R21" s="17">
        <f t="shared" si="3"/>
        <v>0</v>
      </c>
      <c r="S21" s="17">
        <f t="shared" si="3"/>
        <v>0</v>
      </c>
      <c r="T21" s="21">
        <f t="shared" si="14"/>
        <v>0</v>
      </c>
      <c r="U21" s="22">
        <f>'11月'!AE21</f>
        <v>0</v>
      </c>
      <c r="V21" s="22">
        <f>'11月'!AF21</f>
        <v>0</v>
      </c>
      <c r="W21" s="22">
        <f>'11月'!AG21</f>
        <v>0</v>
      </c>
      <c r="X21" s="22">
        <f>'11月'!AH21</f>
        <v>0</v>
      </c>
      <c r="Y21" s="22">
        <f>'11月'!AI21</f>
        <v>0</v>
      </c>
      <c r="Z21" s="24"/>
      <c r="AA21" s="24"/>
      <c r="AB21" s="24"/>
      <c r="AC21" s="24"/>
      <c r="AD21" s="24"/>
      <c r="AE21" s="17">
        <f t="shared" si="5"/>
        <v>0</v>
      </c>
      <c r="AF21" s="17">
        <f t="shared" si="5"/>
        <v>0</v>
      </c>
      <c r="AG21" s="17">
        <f t="shared" si="5"/>
        <v>0</v>
      </c>
      <c r="AH21" s="17">
        <f t="shared" si="5"/>
        <v>0</v>
      </c>
      <c r="AI21" s="17">
        <f t="shared" si="5"/>
        <v>0</v>
      </c>
      <c r="AJ21" s="21">
        <f t="shared" si="15"/>
        <v>0</v>
      </c>
      <c r="AK21" s="26">
        <f t="shared" si="7"/>
        <v>0</v>
      </c>
      <c r="AL21" s="27">
        <f t="shared" si="8"/>
        <v>0.03</v>
      </c>
      <c r="AM21" s="28">
        <f t="shared" si="9"/>
        <v>0</v>
      </c>
      <c r="AN21" s="28">
        <f t="shared" si="10"/>
        <v>0</v>
      </c>
      <c r="AO21" s="35">
        <f>'11月'!AO21+'11月'!AQ21</f>
        <v>0</v>
      </c>
      <c r="AP21" s="28">
        <f t="shared" si="11"/>
        <v>0</v>
      </c>
      <c r="AQ21" s="15"/>
      <c r="AR21" s="35">
        <f t="shared" si="12"/>
        <v>0</v>
      </c>
      <c r="AS21" s="35">
        <f t="shared" si="13"/>
        <v>0</v>
      </c>
    </row>
    <row r="22" ht="19.5" customHeight="1" spans="1:45">
      <c r="A22" s="15"/>
      <c r="B22" s="15"/>
      <c r="C22" s="15"/>
      <c r="D22" s="15"/>
      <c r="E22" s="16">
        <f>'11月'!G22</f>
        <v>0</v>
      </c>
      <c r="F22" s="15"/>
      <c r="G22" s="16">
        <f t="shared" si="2"/>
        <v>0</v>
      </c>
      <c r="H22" s="17">
        <f>'11月'!P22</f>
        <v>0</v>
      </c>
      <c r="I22" s="17">
        <f>'11月'!Q22</f>
        <v>0</v>
      </c>
      <c r="J22" s="17">
        <f>'11月'!R22</f>
        <v>0</v>
      </c>
      <c r="K22" s="17">
        <f>'11月'!S22</f>
        <v>0</v>
      </c>
      <c r="L22" s="15"/>
      <c r="M22" s="15"/>
      <c r="N22" s="15"/>
      <c r="O22" s="15"/>
      <c r="P22" s="17">
        <f t="shared" si="3"/>
        <v>0</v>
      </c>
      <c r="Q22" s="17">
        <f t="shared" si="3"/>
        <v>0</v>
      </c>
      <c r="R22" s="17">
        <f t="shared" si="3"/>
        <v>0</v>
      </c>
      <c r="S22" s="17">
        <f t="shared" si="3"/>
        <v>0</v>
      </c>
      <c r="T22" s="21">
        <f t="shared" si="14"/>
        <v>0</v>
      </c>
      <c r="U22" s="22">
        <f>'11月'!AE22</f>
        <v>0</v>
      </c>
      <c r="V22" s="22">
        <f>'11月'!AF22</f>
        <v>0</v>
      </c>
      <c r="W22" s="22">
        <f>'11月'!AG22</f>
        <v>0</v>
      </c>
      <c r="X22" s="22">
        <f>'11月'!AH22</f>
        <v>0</v>
      </c>
      <c r="Y22" s="22">
        <f>'11月'!AI22</f>
        <v>0</v>
      </c>
      <c r="Z22" s="24"/>
      <c r="AA22" s="24"/>
      <c r="AB22" s="24"/>
      <c r="AC22" s="24"/>
      <c r="AD22" s="24"/>
      <c r="AE22" s="17">
        <f t="shared" si="5"/>
        <v>0</v>
      </c>
      <c r="AF22" s="17">
        <f t="shared" si="5"/>
        <v>0</v>
      </c>
      <c r="AG22" s="17">
        <f t="shared" si="5"/>
        <v>0</v>
      </c>
      <c r="AH22" s="17">
        <f t="shared" si="5"/>
        <v>0</v>
      </c>
      <c r="AI22" s="17">
        <f t="shared" si="5"/>
        <v>0</v>
      </c>
      <c r="AJ22" s="21">
        <f t="shared" si="15"/>
        <v>0</v>
      </c>
      <c r="AK22" s="26">
        <f t="shared" si="7"/>
        <v>0</v>
      </c>
      <c r="AL22" s="27">
        <f t="shared" si="8"/>
        <v>0.03</v>
      </c>
      <c r="AM22" s="28">
        <f t="shared" si="9"/>
        <v>0</v>
      </c>
      <c r="AN22" s="28">
        <f t="shared" si="10"/>
        <v>0</v>
      </c>
      <c r="AO22" s="35">
        <f>'11月'!AO22+'11月'!AQ22</f>
        <v>0</v>
      </c>
      <c r="AP22" s="28">
        <f t="shared" si="11"/>
        <v>0</v>
      </c>
      <c r="AQ22" s="15"/>
      <c r="AR22" s="35">
        <f t="shared" si="12"/>
        <v>0</v>
      </c>
      <c r="AS22" s="35">
        <f t="shared" si="13"/>
        <v>0</v>
      </c>
    </row>
    <row r="23" ht="19.5" customHeight="1" spans="1:45">
      <c r="A23" s="15"/>
      <c r="B23" s="15"/>
      <c r="C23" s="15"/>
      <c r="D23" s="15"/>
      <c r="E23" s="16">
        <f>'11月'!G23</f>
        <v>0</v>
      </c>
      <c r="F23" s="15"/>
      <c r="G23" s="16">
        <f t="shared" si="2"/>
        <v>0</v>
      </c>
      <c r="H23" s="17">
        <f>'11月'!P23</f>
        <v>0</v>
      </c>
      <c r="I23" s="17">
        <f>'11月'!Q23</f>
        <v>0</v>
      </c>
      <c r="J23" s="17">
        <f>'11月'!R23</f>
        <v>0</v>
      </c>
      <c r="K23" s="17">
        <f>'11月'!S23</f>
        <v>0</v>
      </c>
      <c r="L23" s="15"/>
      <c r="M23" s="15"/>
      <c r="N23" s="15"/>
      <c r="O23" s="15"/>
      <c r="P23" s="17">
        <f t="shared" si="3"/>
        <v>0</v>
      </c>
      <c r="Q23" s="17">
        <f t="shared" si="3"/>
        <v>0</v>
      </c>
      <c r="R23" s="17">
        <f t="shared" si="3"/>
        <v>0</v>
      </c>
      <c r="S23" s="17">
        <f t="shared" si="3"/>
        <v>0</v>
      </c>
      <c r="T23" s="21">
        <f t="shared" si="14"/>
        <v>0</v>
      </c>
      <c r="U23" s="22">
        <f>'11月'!AE23</f>
        <v>0</v>
      </c>
      <c r="V23" s="22">
        <f>'11月'!AF23</f>
        <v>0</v>
      </c>
      <c r="W23" s="22">
        <f>'11月'!AG23</f>
        <v>0</v>
      </c>
      <c r="X23" s="22">
        <f>'11月'!AH23</f>
        <v>0</v>
      </c>
      <c r="Y23" s="22">
        <f>'11月'!AI23</f>
        <v>0</v>
      </c>
      <c r="Z23" s="24"/>
      <c r="AA23" s="24"/>
      <c r="AB23" s="24"/>
      <c r="AC23" s="24"/>
      <c r="AD23" s="24"/>
      <c r="AE23" s="17">
        <f t="shared" si="5"/>
        <v>0</v>
      </c>
      <c r="AF23" s="17">
        <f t="shared" si="5"/>
        <v>0</v>
      </c>
      <c r="AG23" s="17">
        <f t="shared" si="5"/>
        <v>0</v>
      </c>
      <c r="AH23" s="17">
        <f t="shared" si="5"/>
        <v>0</v>
      </c>
      <c r="AI23" s="17">
        <f t="shared" si="5"/>
        <v>0</v>
      </c>
      <c r="AJ23" s="21">
        <f t="shared" si="15"/>
        <v>0</v>
      </c>
      <c r="AK23" s="26">
        <f t="shared" si="7"/>
        <v>0</v>
      </c>
      <c r="AL23" s="27">
        <f t="shared" si="8"/>
        <v>0.03</v>
      </c>
      <c r="AM23" s="28">
        <f t="shared" si="9"/>
        <v>0</v>
      </c>
      <c r="AN23" s="28">
        <f t="shared" si="10"/>
        <v>0</v>
      </c>
      <c r="AO23" s="35">
        <f>'11月'!AO23+'11月'!AQ23</f>
        <v>0</v>
      </c>
      <c r="AP23" s="28">
        <f t="shared" si="11"/>
        <v>0</v>
      </c>
      <c r="AQ23" s="15"/>
      <c r="AR23" s="35">
        <f t="shared" si="12"/>
        <v>0</v>
      </c>
      <c r="AS23" s="35">
        <f t="shared" si="13"/>
        <v>0</v>
      </c>
    </row>
    <row r="24" ht="19.5" customHeight="1" spans="1:45">
      <c r="A24" s="15"/>
      <c r="B24" s="15"/>
      <c r="C24" s="15"/>
      <c r="D24" s="15"/>
      <c r="E24" s="16">
        <f>'11月'!G24</f>
        <v>0</v>
      </c>
      <c r="F24" s="15"/>
      <c r="G24" s="16">
        <f t="shared" si="2"/>
        <v>0</v>
      </c>
      <c r="H24" s="17">
        <f>'11月'!P24</f>
        <v>0</v>
      </c>
      <c r="I24" s="17">
        <f>'11月'!Q24</f>
        <v>0</v>
      </c>
      <c r="J24" s="17">
        <f>'11月'!R24</f>
        <v>0</v>
      </c>
      <c r="K24" s="17">
        <f>'11月'!S24</f>
        <v>0</v>
      </c>
      <c r="L24" s="15"/>
      <c r="M24" s="15"/>
      <c r="N24" s="15"/>
      <c r="O24" s="15"/>
      <c r="P24" s="17">
        <f t="shared" si="3"/>
        <v>0</v>
      </c>
      <c r="Q24" s="17">
        <f t="shared" si="3"/>
        <v>0</v>
      </c>
      <c r="R24" s="17">
        <f t="shared" si="3"/>
        <v>0</v>
      </c>
      <c r="S24" s="17">
        <f t="shared" si="3"/>
        <v>0</v>
      </c>
      <c r="T24" s="21">
        <f t="shared" si="14"/>
        <v>0</v>
      </c>
      <c r="U24" s="22">
        <f>'11月'!AE24</f>
        <v>0</v>
      </c>
      <c r="V24" s="22">
        <f>'11月'!AF24</f>
        <v>0</v>
      </c>
      <c r="W24" s="22">
        <f>'11月'!AG24</f>
        <v>0</v>
      </c>
      <c r="X24" s="22">
        <f>'11月'!AH24</f>
        <v>0</v>
      </c>
      <c r="Y24" s="22">
        <f>'11月'!AI24</f>
        <v>0</v>
      </c>
      <c r="Z24" s="24"/>
      <c r="AA24" s="24"/>
      <c r="AB24" s="24"/>
      <c r="AC24" s="24"/>
      <c r="AD24" s="24"/>
      <c r="AE24" s="17">
        <f t="shared" si="5"/>
        <v>0</v>
      </c>
      <c r="AF24" s="17">
        <f t="shared" si="5"/>
        <v>0</v>
      </c>
      <c r="AG24" s="17">
        <f t="shared" si="5"/>
        <v>0</v>
      </c>
      <c r="AH24" s="17">
        <f t="shared" si="5"/>
        <v>0</v>
      </c>
      <c r="AI24" s="17">
        <f t="shared" si="5"/>
        <v>0</v>
      </c>
      <c r="AJ24" s="21">
        <f t="shared" si="15"/>
        <v>0</v>
      </c>
      <c r="AK24" s="26">
        <f t="shared" si="7"/>
        <v>0</v>
      </c>
      <c r="AL24" s="27">
        <f t="shared" si="8"/>
        <v>0.03</v>
      </c>
      <c r="AM24" s="28">
        <f t="shared" si="9"/>
        <v>0</v>
      </c>
      <c r="AN24" s="28">
        <f t="shared" si="10"/>
        <v>0</v>
      </c>
      <c r="AO24" s="35">
        <f>'11月'!AO24+'11月'!AQ24</f>
        <v>0</v>
      </c>
      <c r="AP24" s="28">
        <f t="shared" si="11"/>
        <v>0</v>
      </c>
      <c r="AQ24" s="15"/>
      <c r="AR24" s="35">
        <f t="shared" si="12"/>
        <v>0</v>
      </c>
      <c r="AS24" s="35">
        <f t="shared" si="13"/>
        <v>0</v>
      </c>
    </row>
    <row r="25" ht="19.5" customHeight="1" spans="1:45">
      <c r="A25" s="15"/>
      <c r="B25" s="15"/>
      <c r="C25" s="15"/>
      <c r="D25" s="15"/>
      <c r="E25" s="16">
        <f>'11月'!G25</f>
        <v>0</v>
      </c>
      <c r="F25" s="15"/>
      <c r="G25" s="16">
        <f t="shared" si="2"/>
        <v>0</v>
      </c>
      <c r="H25" s="17">
        <f>'11月'!P25</f>
        <v>0</v>
      </c>
      <c r="I25" s="17">
        <f>'11月'!Q25</f>
        <v>0</v>
      </c>
      <c r="J25" s="17">
        <f>'11月'!R25</f>
        <v>0</v>
      </c>
      <c r="K25" s="17">
        <f>'11月'!S25</f>
        <v>0</v>
      </c>
      <c r="L25" s="15"/>
      <c r="M25" s="15"/>
      <c r="N25" s="15"/>
      <c r="O25" s="15"/>
      <c r="P25" s="17">
        <f t="shared" si="3"/>
        <v>0</v>
      </c>
      <c r="Q25" s="17">
        <f t="shared" si="3"/>
        <v>0</v>
      </c>
      <c r="R25" s="17">
        <f t="shared" si="3"/>
        <v>0</v>
      </c>
      <c r="S25" s="17">
        <f t="shared" si="3"/>
        <v>0</v>
      </c>
      <c r="T25" s="21">
        <f t="shared" si="14"/>
        <v>0</v>
      </c>
      <c r="U25" s="22">
        <f>'11月'!AE25</f>
        <v>0</v>
      </c>
      <c r="V25" s="22">
        <f>'11月'!AF25</f>
        <v>0</v>
      </c>
      <c r="W25" s="22">
        <f>'11月'!AG25</f>
        <v>0</v>
      </c>
      <c r="X25" s="22">
        <f>'11月'!AH25</f>
        <v>0</v>
      </c>
      <c r="Y25" s="22">
        <f>'11月'!AI25</f>
        <v>0</v>
      </c>
      <c r="Z25" s="24"/>
      <c r="AA25" s="24"/>
      <c r="AB25" s="24"/>
      <c r="AC25" s="24"/>
      <c r="AD25" s="24"/>
      <c r="AE25" s="17">
        <f t="shared" si="5"/>
        <v>0</v>
      </c>
      <c r="AF25" s="17">
        <f t="shared" si="5"/>
        <v>0</v>
      </c>
      <c r="AG25" s="17">
        <f t="shared" si="5"/>
        <v>0</v>
      </c>
      <c r="AH25" s="17">
        <f t="shared" si="5"/>
        <v>0</v>
      </c>
      <c r="AI25" s="17">
        <f t="shared" si="5"/>
        <v>0</v>
      </c>
      <c r="AJ25" s="21">
        <f t="shared" si="15"/>
        <v>0</v>
      </c>
      <c r="AK25" s="26">
        <f t="shared" si="7"/>
        <v>0</v>
      </c>
      <c r="AL25" s="27">
        <f t="shared" si="8"/>
        <v>0.03</v>
      </c>
      <c r="AM25" s="28">
        <f t="shared" si="9"/>
        <v>0</v>
      </c>
      <c r="AN25" s="28">
        <f t="shared" si="10"/>
        <v>0</v>
      </c>
      <c r="AO25" s="35">
        <f>'11月'!AO25+'11月'!AQ25</f>
        <v>0</v>
      </c>
      <c r="AP25" s="28">
        <f t="shared" si="11"/>
        <v>0</v>
      </c>
      <c r="AQ25" s="15"/>
      <c r="AR25" s="35">
        <f t="shared" si="12"/>
        <v>0</v>
      </c>
      <c r="AS25" s="35">
        <f t="shared" si="13"/>
        <v>0</v>
      </c>
    </row>
    <row r="26" ht="19.5" customHeight="1" spans="1:45">
      <c r="A26" s="15"/>
      <c r="B26" s="15"/>
      <c r="C26" s="15"/>
      <c r="D26" s="15"/>
      <c r="E26" s="16">
        <f>'11月'!G26</f>
        <v>0</v>
      </c>
      <c r="F26" s="15"/>
      <c r="G26" s="16">
        <f t="shared" si="2"/>
        <v>0</v>
      </c>
      <c r="H26" s="17">
        <f>'11月'!P26</f>
        <v>0</v>
      </c>
      <c r="I26" s="17">
        <f>'11月'!Q26</f>
        <v>0</v>
      </c>
      <c r="J26" s="17">
        <f>'11月'!R26</f>
        <v>0</v>
      </c>
      <c r="K26" s="17">
        <f>'11月'!S26</f>
        <v>0</v>
      </c>
      <c r="L26" s="15"/>
      <c r="M26" s="15"/>
      <c r="N26" s="15"/>
      <c r="O26" s="15"/>
      <c r="P26" s="17">
        <f t="shared" si="3"/>
        <v>0</v>
      </c>
      <c r="Q26" s="17">
        <f t="shared" si="3"/>
        <v>0</v>
      </c>
      <c r="R26" s="17">
        <f t="shared" si="3"/>
        <v>0</v>
      </c>
      <c r="S26" s="17">
        <f t="shared" si="3"/>
        <v>0</v>
      </c>
      <c r="T26" s="21">
        <f t="shared" si="14"/>
        <v>0</v>
      </c>
      <c r="U26" s="22">
        <f>'11月'!AE26</f>
        <v>0</v>
      </c>
      <c r="V26" s="22">
        <f>'11月'!AF26</f>
        <v>0</v>
      </c>
      <c r="W26" s="22">
        <f>'11月'!AG26</f>
        <v>0</v>
      </c>
      <c r="X26" s="22">
        <f>'11月'!AH26</f>
        <v>0</v>
      </c>
      <c r="Y26" s="22">
        <f>'11月'!AI26</f>
        <v>0</v>
      </c>
      <c r="Z26" s="24"/>
      <c r="AA26" s="24"/>
      <c r="AB26" s="24"/>
      <c r="AC26" s="24"/>
      <c r="AD26" s="24"/>
      <c r="AE26" s="17">
        <f t="shared" si="5"/>
        <v>0</v>
      </c>
      <c r="AF26" s="17">
        <f t="shared" si="5"/>
        <v>0</v>
      </c>
      <c r="AG26" s="17">
        <f t="shared" si="5"/>
        <v>0</v>
      </c>
      <c r="AH26" s="17">
        <f t="shared" si="5"/>
        <v>0</v>
      </c>
      <c r="AI26" s="17">
        <f t="shared" si="5"/>
        <v>0</v>
      </c>
      <c r="AJ26" s="21">
        <f t="shared" si="15"/>
        <v>0</v>
      </c>
      <c r="AK26" s="26">
        <f t="shared" si="7"/>
        <v>0</v>
      </c>
      <c r="AL26" s="27">
        <f t="shared" si="8"/>
        <v>0.03</v>
      </c>
      <c r="AM26" s="28">
        <f t="shared" si="9"/>
        <v>0</v>
      </c>
      <c r="AN26" s="28">
        <f t="shared" si="10"/>
        <v>0</v>
      </c>
      <c r="AO26" s="35">
        <f>'11月'!AO26+'11月'!AQ26</f>
        <v>0</v>
      </c>
      <c r="AP26" s="28">
        <f t="shared" si="11"/>
        <v>0</v>
      </c>
      <c r="AQ26" s="15"/>
      <c r="AR26" s="35">
        <f t="shared" si="12"/>
        <v>0</v>
      </c>
      <c r="AS26" s="35">
        <f t="shared" si="13"/>
        <v>0</v>
      </c>
    </row>
    <row r="27" ht="19.5" customHeight="1" spans="1:45">
      <c r="A27" s="15"/>
      <c r="B27" s="15"/>
      <c r="C27" s="15"/>
      <c r="D27" s="15"/>
      <c r="E27" s="16">
        <f>'11月'!G27</f>
        <v>0</v>
      </c>
      <c r="F27" s="15"/>
      <c r="G27" s="16">
        <f t="shared" si="2"/>
        <v>0</v>
      </c>
      <c r="H27" s="17">
        <f>'11月'!P27</f>
        <v>0</v>
      </c>
      <c r="I27" s="17">
        <f>'11月'!Q27</f>
        <v>0</v>
      </c>
      <c r="J27" s="17">
        <f>'11月'!R27</f>
        <v>0</v>
      </c>
      <c r="K27" s="17">
        <f>'11月'!S27</f>
        <v>0</v>
      </c>
      <c r="L27" s="15"/>
      <c r="M27" s="15"/>
      <c r="N27" s="15"/>
      <c r="O27" s="15"/>
      <c r="P27" s="17">
        <f t="shared" si="3"/>
        <v>0</v>
      </c>
      <c r="Q27" s="17">
        <f t="shared" si="3"/>
        <v>0</v>
      </c>
      <c r="R27" s="17">
        <f t="shared" si="3"/>
        <v>0</v>
      </c>
      <c r="S27" s="17">
        <f t="shared" si="3"/>
        <v>0</v>
      </c>
      <c r="T27" s="21">
        <f t="shared" si="14"/>
        <v>0</v>
      </c>
      <c r="U27" s="22">
        <f>'11月'!AE27</f>
        <v>0</v>
      </c>
      <c r="V27" s="22">
        <f>'11月'!AF27</f>
        <v>0</v>
      </c>
      <c r="W27" s="22">
        <f>'11月'!AG27</f>
        <v>0</v>
      </c>
      <c r="X27" s="22">
        <f>'11月'!AH27</f>
        <v>0</v>
      </c>
      <c r="Y27" s="22">
        <f>'11月'!AI27</f>
        <v>0</v>
      </c>
      <c r="Z27" s="24"/>
      <c r="AA27" s="24"/>
      <c r="AB27" s="24"/>
      <c r="AC27" s="24"/>
      <c r="AD27" s="24"/>
      <c r="AE27" s="17">
        <f t="shared" si="5"/>
        <v>0</v>
      </c>
      <c r="AF27" s="17">
        <f t="shared" si="5"/>
        <v>0</v>
      </c>
      <c r="AG27" s="17">
        <f t="shared" si="5"/>
        <v>0</v>
      </c>
      <c r="AH27" s="17">
        <f t="shared" si="5"/>
        <v>0</v>
      </c>
      <c r="AI27" s="17">
        <f t="shared" si="5"/>
        <v>0</v>
      </c>
      <c r="AJ27" s="21">
        <f t="shared" si="15"/>
        <v>0</v>
      </c>
      <c r="AK27" s="26">
        <f t="shared" si="7"/>
        <v>0</v>
      </c>
      <c r="AL27" s="27">
        <f t="shared" si="8"/>
        <v>0.03</v>
      </c>
      <c r="AM27" s="28">
        <f t="shared" si="9"/>
        <v>0</v>
      </c>
      <c r="AN27" s="28">
        <f t="shared" si="10"/>
        <v>0</v>
      </c>
      <c r="AO27" s="35">
        <f>'11月'!AO27+'11月'!AQ27</f>
        <v>0</v>
      </c>
      <c r="AP27" s="28">
        <f t="shared" si="11"/>
        <v>0</v>
      </c>
      <c r="AQ27" s="15"/>
      <c r="AR27" s="35">
        <f t="shared" si="12"/>
        <v>0</v>
      </c>
      <c r="AS27" s="35">
        <f t="shared" si="13"/>
        <v>0</v>
      </c>
    </row>
    <row r="28" ht="19.5" customHeight="1" spans="1:45">
      <c r="A28" s="15"/>
      <c r="B28" s="15"/>
      <c r="C28" s="15"/>
      <c r="D28" s="15"/>
      <c r="E28" s="16">
        <f>'11月'!G28</f>
        <v>0</v>
      </c>
      <c r="F28" s="15"/>
      <c r="G28" s="16">
        <f t="shared" si="2"/>
        <v>0</v>
      </c>
      <c r="H28" s="17">
        <f>'11月'!P28</f>
        <v>0</v>
      </c>
      <c r="I28" s="17">
        <f>'11月'!Q28</f>
        <v>0</v>
      </c>
      <c r="J28" s="17">
        <f>'11月'!R28</f>
        <v>0</v>
      </c>
      <c r="K28" s="17">
        <f>'11月'!S28</f>
        <v>0</v>
      </c>
      <c r="L28" s="15"/>
      <c r="M28" s="15"/>
      <c r="N28" s="15"/>
      <c r="O28" s="15"/>
      <c r="P28" s="17">
        <f t="shared" si="3"/>
        <v>0</v>
      </c>
      <c r="Q28" s="17">
        <f t="shared" si="3"/>
        <v>0</v>
      </c>
      <c r="R28" s="17">
        <f t="shared" si="3"/>
        <v>0</v>
      </c>
      <c r="S28" s="17">
        <f t="shared" si="3"/>
        <v>0</v>
      </c>
      <c r="T28" s="21">
        <f t="shared" si="14"/>
        <v>0</v>
      </c>
      <c r="U28" s="22">
        <f>'11月'!AE28</f>
        <v>0</v>
      </c>
      <c r="V28" s="22">
        <f>'11月'!AF28</f>
        <v>0</v>
      </c>
      <c r="W28" s="22">
        <f>'11月'!AG28</f>
        <v>0</v>
      </c>
      <c r="X28" s="22">
        <f>'11月'!AH28</f>
        <v>0</v>
      </c>
      <c r="Y28" s="22">
        <f>'11月'!AI28</f>
        <v>0</v>
      </c>
      <c r="Z28" s="24"/>
      <c r="AA28" s="24"/>
      <c r="AB28" s="24"/>
      <c r="AC28" s="24"/>
      <c r="AD28" s="24"/>
      <c r="AE28" s="17">
        <f t="shared" si="5"/>
        <v>0</v>
      </c>
      <c r="AF28" s="17">
        <f t="shared" si="5"/>
        <v>0</v>
      </c>
      <c r="AG28" s="17">
        <f t="shared" si="5"/>
        <v>0</v>
      </c>
      <c r="AH28" s="17">
        <f t="shared" si="5"/>
        <v>0</v>
      </c>
      <c r="AI28" s="17">
        <f t="shared" si="5"/>
        <v>0</v>
      </c>
      <c r="AJ28" s="21">
        <f t="shared" si="15"/>
        <v>0</v>
      </c>
      <c r="AK28" s="26">
        <f t="shared" si="7"/>
        <v>0</v>
      </c>
      <c r="AL28" s="27">
        <f t="shared" si="8"/>
        <v>0.03</v>
      </c>
      <c r="AM28" s="28">
        <f t="shared" si="9"/>
        <v>0</v>
      </c>
      <c r="AN28" s="28">
        <f t="shared" si="10"/>
        <v>0</v>
      </c>
      <c r="AO28" s="35">
        <f>'11月'!AO28+'11月'!AQ28</f>
        <v>0</v>
      </c>
      <c r="AP28" s="28">
        <f t="shared" si="11"/>
        <v>0</v>
      </c>
      <c r="AQ28" s="15"/>
      <c r="AR28" s="35">
        <f t="shared" si="12"/>
        <v>0</v>
      </c>
      <c r="AS28" s="35">
        <f t="shared" si="13"/>
        <v>0</v>
      </c>
    </row>
    <row r="29" ht="19.5" customHeight="1" spans="1:45">
      <c r="A29" s="15"/>
      <c r="B29" s="15"/>
      <c r="C29" s="15"/>
      <c r="D29" s="15"/>
      <c r="E29" s="16">
        <f>'11月'!G29</f>
        <v>0</v>
      </c>
      <c r="F29" s="15"/>
      <c r="G29" s="16">
        <f t="shared" si="2"/>
        <v>0</v>
      </c>
      <c r="H29" s="17">
        <f>'11月'!P29</f>
        <v>0</v>
      </c>
      <c r="I29" s="17">
        <f>'11月'!Q29</f>
        <v>0</v>
      </c>
      <c r="J29" s="17">
        <f>'11月'!R29</f>
        <v>0</v>
      </c>
      <c r="K29" s="17">
        <f>'11月'!S29</f>
        <v>0</v>
      </c>
      <c r="L29" s="15"/>
      <c r="M29" s="15"/>
      <c r="N29" s="15"/>
      <c r="O29" s="15"/>
      <c r="P29" s="17">
        <f t="shared" si="3"/>
        <v>0</v>
      </c>
      <c r="Q29" s="17">
        <f t="shared" si="3"/>
        <v>0</v>
      </c>
      <c r="R29" s="17">
        <f t="shared" si="3"/>
        <v>0</v>
      </c>
      <c r="S29" s="17">
        <f t="shared" si="3"/>
        <v>0</v>
      </c>
      <c r="T29" s="21">
        <f t="shared" si="14"/>
        <v>0</v>
      </c>
      <c r="U29" s="22">
        <f>'11月'!AE29</f>
        <v>0</v>
      </c>
      <c r="V29" s="22">
        <f>'11月'!AF29</f>
        <v>0</v>
      </c>
      <c r="W29" s="22">
        <f>'11月'!AG29</f>
        <v>0</v>
      </c>
      <c r="X29" s="22">
        <f>'11月'!AH29</f>
        <v>0</v>
      </c>
      <c r="Y29" s="22">
        <f>'11月'!AI29</f>
        <v>0</v>
      </c>
      <c r="Z29" s="24"/>
      <c r="AA29" s="24"/>
      <c r="AB29" s="24"/>
      <c r="AC29" s="24"/>
      <c r="AD29" s="24"/>
      <c r="AE29" s="17">
        <f t="shared" si="5"/>
        <v>0</v>
      </c>
      <c r="AF29" s="17">
        <f t="shared" si="5"/>
        <v>0</v>
      </c>
      <c r="AG29" s="17">
        <f t="shared" si="5"/>
        <v>0</v>
      </c>
      <c r="AH29" s="17">
        <f t="shared" si="5"/>
        <v>0</v>
      </c>
      <c r="AI29" s="17">
        <f t="shared" si="5"/>
        <v>0</v>
      </c>
      <c r="AJ29" s="21">
        <f t="shared" si="15"/>
        <v>0</v>
      </c>
      <c r="AK29" s="26">
        <f t="shared" si="7"/>
        <v>0</v>
      </c>
      <c r="AL29" s="27">
        <f t="shared" si="8"/>
        <v>0.03</v>
      </c>
      <c r="AM29" s="28">
        <f t="shared" si="9"/>
        <v>0</v>
      </c>
      <c r="AN29" s="28">
        <f t="shared" si="10"/>
        <v>0</v>
      </c>
      <c r="AO29" s="35">
        <f>'11月'!AO29+'11月'!AQ29</f>
        <v>0</v>
      </c>
      <c r="AP29" s="28">
        <f t="shared" si="11"/>
        <v>0</v>
      </c>
      <c r="AQ29" s="15"/>
      <c r="AR29" s="35">
        <f t="shared" si="12"/>
        <v>0</v>
      </c>
      <c r="AS29" s="35">
        <f t="shared" si="13"/>
        <v>0</v>
      </c>
    </row>
    <row r="30" ht="19.5" customHeight="1" spans="1:45">
      <c r="A30" s="15"/>
      <c r="B30" s="15"/>
      <c r="C30" s="15"/>
      <c r="D30" s="15"/>
      <c r="E30" s="16">
        <f>'11月'!G30</f>
        <v>0</v>
      </c>
      <c r="F30" s="15"/>
      <c r="G30" s="16">
        <f t="shared" si="2"/>
        <v>0</v>
      </c>
      <c r="H30" s="17">
        <f>'11月'!P30</f>
        <v>0</v>
      </c>
      <c r="I30" s="17">
        <f>'11月'!Q30</f>
        <v>0</v>
      </c>
      <c r="J30" s="17">
        <f>'11月'!R30</f>
        <v>0</v>
      </c>
      <c r="K30" s="17">
        <f>'11月'!S30</f>
        <v>0</v>
      </c>
      <c r="L30" s="15"/>
      <c r="M30" s="15"/>
      <c r="N30" s="15"/>
      <c r="O30" s="15"/>
      <c r="P30" s="17">
        <f t="shared" si="3"/>
        <v>0</v>
      </c>
      <c r="Q30" s="17">
        <f t="shared" si="3"/>
        <v>0</v>
      </c>
      <c r="R30" s="17">
        <f t="shared" si="3"/>
        <v>0</v>
      </c>
      <c r="S30" s="17">
        <f t="shared" si="3"/>
        <v>0</v>
      </c>
      <c r="T30" s="21">
        <f t="shared" si="14"/>
        <v>0</v>
      </c>
      <c r="U30" s="22">
        <f>'11月'!AE30</f>
        <v>0</v>
      </c>
      <c r="V30" s="22">
        <f>'11月'!AF30</f>
        <v>0</v>
      </c>
      <c r="W30" s="22">
        <f>'11月'!AG30</f>
        <v>0</v>
      </c>
      <c r="X30" s="22">
        <f>'11月'!AH30</f>
        <v>0</v>
      </c>
      <c r="Y30" s="22">
        <f>'11月'!AI30</f>
        <v>0</v>
      </c>
      <c r="Z30" s="24"/>
      <c r="AA30" s="24"/>
      <c r="AB30" s="24"/>
      <c r="AC30" s="24"/>
      <c r="AD30" s="24"/>
      <c r="AE30" s="17">
        <f t="shared" si="5"/>
        <v>0</v>
      </c>
      <c r="AF30" s="17">
        <f t="shared" si="5"/>
        <v>0</v>
      </c>
      <c r="AG30" s="17">
        <f t="shared" si="5"/>
        <v>0</v>
      </c>
      <c r="AH30" s="17">
        <f t="shared" si="5"/>
        <v>0</v>
      </c>
      <c r="AI30" s="17">
        <f t="shared" si="5"/>
        <v>0</v>
      </c>
      <c r="AJ30" s="21">
        <f t="shared" si="15"/>
        <v>0</v>
      </c>
      <c r="AK30" s="26">
        <f t="shared" si="7"/>
        <v>0</v>
      </c>
      <c r="AL30" s="27">
        <f t="shared" si="8"/>
        <v>0.03</v>
      </c>
      <c r="AM30" s="28">
        <f t="shared" si="9"/>
        <v>0</v>
      </c>
      <c r="AN30" s="28">
        <f t="shared" si="10"/>
        <v>0</v>
      </c>
      <c r="AO30" s="35">
        <f>'11月'!AO30+'11月'!AQ30</f>
        <v>0</v>
      </c>
      <c r="AP30" s="28">
        <f t="shared" si="11"/>
        <v>0</v>
      </c>
      <c r="AQ30" s="15"/>
      <c r="AR30" s="35">
        <f t="shared" si="12"/>
        <v>0</v>
      </c>
      <c r="AS30" s="35">
        <f t="shared" si="13"/>
        <v>0</v>
      </c>
    </row>
    <row r="31" ht="19.5" customHeight="1" spans="1:45">
      <c r="A31" s="15"/>
      <c r="B31" s="15"/>
      <c r="C31" s="15"/>
      <c r="D31" s="15"/>
      <c r="E31" s="16">
        <f>'11月'!G31</f>
        <v>0</v>
      </c>
      <c r="F31" s="15"/>
      <c r="G31" s="16">
        <f t="shared" si="2"/>
        <v>0</v>
      </c>
      <c r="H31" s="17">
        <f>'11月'!P31</f>
        <v>0</v>
      </c>
      <c r="I31" s="17">
        <f>'11月'!Q31</f>
        <v>0</v>
      </c>
      <c r="J31" s="17">
        <f>'11月'!R31</f>
        <v>0</v>
      </c>
      <c r="K31" s="17">
        <f>'11月'!S31</f>
        <v>0</v>
      </c>
      <c r="L31" s="15"/>
      <c r="M31" s="15"/>
      <c r="N31" s="15"/>
      <c r="O31" s="15"/>
      <c r="P31" s="17">
        <f t="shared" si="3"/>
        <v>0</v>
      </c>
      <c r="Q31" s="17">
        <f t="shared" si="3"/>
        <v>0</v>
      </c>
      <c r="R31" s="17">
        <f t="shared" si="3"/>
        <v>0</v>
      </c>
      <c r="S31" s="17">
        <f t="shared" si="3"/>
        <v>0</v>
      </c>
      <c r="T31" s="21">
        <f t="shared" si="14"/>
        <v>0</v>
      </c>
      <c r="U31" s="22">
        <f>'11月'!AE31</f>
        <v>0</v>
      </c>
      <c r="V31" s="22">
        <f>'11月'!AF31</f>
        <v>0</v>
      </c>
      <c r="W31" s="22">
        <f>'11月'!AG31</f>
        <v>0</v>
      </c>
      <c r="X31" s="22">
        <f>'11月'!AH31</f>
        <v>0</v>
      </c>
      <c r="Y31" s="22">
        <f>'11月'!AI31</f>
        <v>0</v>
      </c>
      <c r="Z31" s="24"/>
      <c r="AA31" s="24"/>
      <c r="AB31" s="24"/>
      <c r="AC31" s="24"/>
      <c r="AD31" s="24"/>
      <c r="AE31" s="17">
        <f t="shared" si="5"/>
        <v>0</v>
      </c>
      <c r="AF31" s="17">
        <f t="shared" si="5"/>
        <v>0</v>
      </c>
      <c r="AG31" s="17">
        <f t="shared" si="5"/>
        <v>0</v>
      </c>
      <c r="AH31" s="17">
        <f t="shared" si="5"/>
        <v>0</v>
      </c>
      <c r="AI31" s="17">
        <f t="shared" si="5"/>
        <v>0</v>
      </c>
      <c r="AJ31" s="21">
        <f t="shared" si="15"/>
        <v>0</v>
      </c>
      <c r="AK31" s="26">
        <f t="shared" si="7"/>
        <v>0</v>
      </c>
      <c r="AL31" s="27">
        <f t="shared" si="8"/>
        <v>0.03</v>
      </c>
      <c r="AM31" s="28">
        <f t="shared" si="9"/>
        <v>0</v>
      </c>
      <c r="AN31" s="28">
        <f t="shared" si="10"/>
        <v>0</v>
      </c>
      <c r="AO31" s="35">
        <f>'11月'!AO31+'11月'!AQ31</f>
        <v>0</v>
      </c>
      <c r="AP31" s="28">
        <f t="shared" si="11"/>
        <v>0</v>
      </c>
      <c r="AQ31" s="15"/>
      <c r="AR31" s="35">
        <f t="shared" si="12"/>
        <v>0</v>
      </c>
      <c r="AS31" s="35">
        <f t="shared" si="13"/>
        <v>0</v>
      </c>
    </row>
    <row r="32" ht="19.5" customHeight="1" spans="1:45">
      <c r="A32" s="15"/>
      <c r="B32" s="15"/>
      <c r="C32" s="15"/>
      <c r="D32" s="15"/>
      <c r="E32" s="16">
        <f>'11月'!G32</f>
        <v>0</v>
      </c>
      <c r="F32" s="15"/>
      <c r="G32" s="16">
        <f t="shared" si="2"/>
        <v>0</v>
      </c>
      <c r="H32" s="17">
        <f>'11月'!P32</f>
        <v>0</v>
      </c>
      <c r="I32" s="17">
        <f>'11月'!Q32</f>
        <v>0</v>
      </c>
      <c r="J32" s="17">
        <f>'11月'!R32</f>
        <v>0</v>
      </c>
      <c r="K32" s="17">
        <f>'11月'!S32</f>
        <v>0</v>
      </c>
      <c r="L32" s="15"/>
      <c r="M32" s="15"/>
      <c r="N32" s="15"/>
      <c r="O32" s="15"/>
      <c r="P32" s="17">
        <f t="shared" si="3"/>
        <v>0</v>
      </c>
      <c r="Q32" s="17">
        <f t="shared" si="3"/>
        <v>0</v>
      </c>
      <c r="R32" s="17">
        <f t="shared" si="3"/>
        <v>0</v>
      </c>
      <c r="S32" s="17">
        <f t="shared" si="3"/>
        <v>0</v>
      </c>
      <c r="T32" s="21">
        <f t="shared" si="14"/>
        <v>0</v>
      </c>
      <c r="U32" s="22">
        <f>'11月'!AE32</f>
        <v>0</v>
      </c>
      <c r="V32" s="22">
        <f>'11月'!AF32</f>
        <v>0</v>
      </c>
      <c r="W32" s="22">
        <f>'11月'!AG32</f>
        <v>0</v>
      </c>
      <c r="X32" s="22">
        <f>'11月'!AH32</f>
        <v>0</v>
      </c>
      <c r="Y32" s="22">
        <f>'11月'!AI32</f>
        <v>0</v>
      </c>
      <c r="Z32" s="24"/>
      <c r="AA32" s="24"/>
      <c r="AB32" s="24"/>
      <c r="AC32" s="24"/>
      <c r="AD32" s="24"/>
      <c r="AE32" s="17">
        <f t="shared" si="5"/>
        <v>0</v>
      </c>
      <c r="AF32" s="17">
        <f t="shared" si="5"/>
        <v>0</v>
      </c>
      <c r="AG32" s="17">
        <f t="shared" si="5"/>
        <v>0</v>
      </c>
      <c r="AH32" s="17">
        <f t="shared" si="5"/>
        <v>0</v>
      </c>
      <c r="AI32" s="17">
        <f t="shared" si="5"/>
        <v>0</v>
      </c>
      <c r="AJ32" s="21">
        <f t="shared" si="15"/>
        <v>0</v>
      </c>
      <c r="AK32" s="26">
        <f t="shared" si="7"/>
        <v>0</v>
      </c>
      <c r="AL32" s="27">
        <f t="shared" si="8"/>
        <v>0.03</v>
      </c>
      <c r="AM32" s="28">
        <f t="shared" si="9"/>
        <v>0</v>
      </c>
      <c r="AN32" s="28">
        <f t="shared" si="10"/>
        <v>0</v>
      </c>
      <c r="AO32" s="35">
        <f>'11月'!AO32+'11月'!AQ32</f>
        <v>0</v>
      </c>
      <c r="AP32" s="28">
        <f t="shared" si="11"/>
        <v>0</v>
      </c>
      <c r="AQ32" s="15"/>
      <c r="AR32" s="35">
        <f t="shared" si="12"/>
        <v>0</v>
      </c>
      <c r="AS32" s="35">
        <f t="shared" si="13"/>
        <v>0</v>
      </c>
    </row>
    <row r="33" ht="19.5" customHeight="1" spans="1:45">
      <c r="A33" s="15"/>
      <c r="B33" s="15"/>
      <c r="C33" s="15"/>
      <c r="D33" s="15"/>
      <c r="E33" s="16">
        <f>'11月'!G33</f>
        <v>0</v>
      </c>
      <c r="F33" s="15"/>
      <c r="G33" s="16">
        <f t="shared" si="2"/>
        <v>0</v>
      </c>
      <c r="H33" s="17">
        <f>'11月'!P33</f>
        <v>0</v>
      </c>
      <c r="I33" s="17">
        <f>'11月'!Q33</f>
        <v>0</v>
      </c>
      <c r="J33" s="17">
        <f>'11月'!R33</f>
        <v>0</v>
      </c>
      <c r="K33" s="17">
        <f>'11月'!S33</f>
        <v>0</v>
      </c>
      <c r="L33" s="15"/>
      <c r="M33" s="15"/>
      <c r="N33" s="15"/>
      <c r="O33" s="15"/>
      <c r="P33" s="17">
        <f t="shared" si="3"/>
        <v>0</v>
      </c>
      <c r="Q33" s="17">
        <f t="shared" si="3"/>
        <v>0</v>
      </c>
      <c r="R33" s="17">
        <f t="shared" si="3"/>
        <v>0</v>
      </c>
      <c r="S33" s="17">
        <f t="shared" si="3"/>
        <v>0</v>
      </c>
      <c r="T33" s="21">
        <f t="shared" si="14"/>
        <v>0</v>
      </c>
      <c r="U33" s="22">
        <f>'11月'!AE33</f>
        <v>0</v>
      </c>
      <c r="V33" s="22">
        <f>'11月'!AF33</f>
        <v>0</v>
      </c>
      <c r="W33" s="22">
        <f>'11月'!AG33</f>
        <v>0</v>
      </c>
      <c r="X33" s="22">
        <f>'11月'!AH33</f>
        <v>0</v>
      </c>
      <c r="Y33" s="22">
        <f>'11月'!AI33</f>
        <v>0</v>
      </c>
      <c r="Z33" s="24"/>
      <c r="AA33" s="24"/>
      <c r="AB33" s="24"/>
      <c r="AC33" s="24"/>
      <c r="AD33" s="24"/>
      <c r="AE33" s="17">
        <f t="shared" si="5"/>
        <v>0</v>
      </c>
      <c r="AF33" s="17">
        <f t="shared" si="5"/>
        <v>0</v>
      </c>
      <c r="AG33" s="17">
        <f t="shared" si="5"/>
        <v>0</v>
      </c>
      <c r="AH33" s="17">
        <f t="shared" si="5"/>
        <v>0</v>
      </c>
      <c r="AI33" s="17">
        <f t="shared" si="5"/>
        <v>0</v>
      </c>
      <c r="AJ33" s="21">
        <f t="shared" si="15"/>
        <v>0</v>
      </c>
      <c r="AK33" s="26">
        <f t="shared" si="7"/>
        <v>0</v>
      </c>
      <c r="AL33" s="27">
        <f t="shared" si="8"/>
        <v>0.03</v>
      </c>
      <c r="AM33" s="28">
        <f t="shared" si="9"/>
        <v>0</v>
      </c>
      <c r="AN33" s="28">
        <f t="shared" si="10"/>
        <v>0</v>
      </c>
      <c r="AO33" s="35">
        <f>'11月'!AO33+'11月'!AQ33</f>
        <v>0</v>
      </c>
      <c r="AP33" s="28">
        <f t="shared" si="11"/>
        <v>0</v>
      </c>
      <c r="AQ33" s="15"/>
      <c r="AR33" s="35">
        <f t="shared" si="12"/>
        <v>0</v>
      </c>
      <c r="AS33" s="35">
        <f t="shared" si="13"/>
        <v>0</v>
      </c>
    </row>
    <row r="34" ht="19.5" customHeight="1" spans="1:45">
      <c r="A34" s="15"/>
      <c r="B34" s="15"/>
      <c r="C34" s="15"/>
      <c r="D34" s="15"/>
      <c r="E34" s="16">
        <f>'11月'!G34</f>
        <v>0</v>
      </c>
      <c r="F34" s="15"/>
      <c r="G34" s="16">
        <f t="shared" si="2"/>
        <v>0</v>
      </c>
      <c r="H34" s="17">
        <f>'11月'!P34</f>
        <v>0</v>
      </c>
      <c r="I34" s="17">
        <f>'11月'!Q34</f>
        <v>0</v>
      </c>
      <c r="J34" s="17">
        <f>'11月'!R34</f>
        <v>0</v>
      </c>
      <c r="K34" s="17">
        <f>'11月'!S34</f>
        <v>0</v>
      </c>
      <c r="L34" s="15"/>
      <c r="M34" s="15"/>
      <c r="N34" s="15"/>
      <c r="O34" s="15"/>
      <c r="P34" s="17">
        <f t="shared" si="3"/>
        <v>0</v>
      </c>
      <c r="Q34" s="17">
        <f t="shared" si="3"/>
        <v>0</v>
      </c>
      <c r="R34" s="17">
        <f t="shared" si="3"/>
        <v>0</v>
      </c>
      <c r="S34" s="17">
        <f t="shared" si="3"/>
        <v>0</v>
      </c>
      <c r="T34" s="21">
        <f t="shared" si="14"/>
        <v>0</v>
      </c>
      <c r="U34" s="22">
        <f>'11月'!AE34</f>
        <v>0</v>
      </c>
      <c r="V34" s="22">
        <f>'11月'!AF34</f>
        <v>0</v>
      </c>
      <c r="W34" s="22">
        <f>'11月'!AG34</f>
        <v>0</v>
      </c>
      <c r="X34" s="22">
        <f>'11月'!AH34</f>
        <v>0</v>
      </c>
      <c r="Y34" s="22">
        <f>'11月'!AI34</f>
        <v>0</v>
      </c>
      <c r="Z34" s="24"/>
      <c r="AA34" s="24"/>
      <c r="AB34" s="24"/>
      <c r="AC34" s="24"/>
      <c r="AD34" s="24"/>
      <c r="AE34" s="17">
        <f t="shared" si="5"/>
        <v>0</v>
      </c>
      <c r="AF34" s="17">
        <f t="shared" si="5"/>
        <v>0</v>
      </c>
      <c r="AG34" s="17">
        <f t="shared" si="5"/>
        <v>0</v>
      </c>
      <c r="AH34" s="17">
        <f t="shared" si="5"/>
        <v>0</v>
      </c>
      <c r="AI34" s="17">
        <f t="shared" si="5"/>
        <v>0</v>
      </c>
      <c r="AJ34" s="21">
        <f t="shared" si="15"/>
        <v>0</v>
      </c>
      <c r="AK34" s="26">
        <f t="shared" si="7"/>
        <v>0</v>
      </c>
      <c r="AL34" s="27">
        <f t="shared" si="8"/>
        <v>0.03</v>
      </c>
      <c r="AM34" s="28">
        <f t="shared" si="9"/>
        <v>0</v>
      </c>
      <c r="AN34" s="28">
        <f t="shared" si="10"/>
        <v>0</v>
      </c>
      <c r="AO34" s="35">
        <f>'11月'!AO34+'11月'!AQ34</f>
        <v>0</v>
      </c>
      <c r="AP34" s="28">
        <f t="shared" si="11"/>
        <v>0</v>
      </c>
      <c r="AQ34" s="15"/>
      <c r="AR34" s="35">
        <f t="shared" si="12"/>
        <v>0</v>
      </c>
      <c r="AS34" s="35">
        <f t="shared" si="13"/>
        <v>0</v>
      </c>
    </row>
    <row r="35" ht="19.5" customHeight="1" spans="1:45">
      <c r="A35" s="15"/>
      <c r="B35" s="15"/>
      <c r="C35" s="15"/>
      <c r="D35" s="15"/>
      <c r="E35" s="15"/>
      <c r="F35" s="15"/>
      <c r="G35" s="15">
        <f t="shared" ref="G35" si="16">F35</f>
        <v>0</v>
      </c>
      <c r="H35" s="17">
        <f>'11月'!P35</f>
        <v>0</v>
      </c>
      <c r="I35" s="17">
        <f>'11月'!Q35</f>
        <v>0</v>
      </c>
      <c r="J35" s="17">
        <f>'11月'!R35</f>
        <v>0</v>
      </c>
      <c r="K35" s="17">
        <f>'11月'!S35</f>
        <v>0</v>
      </c>
      <c r="L35" s="15"/>
      <c r="M35" s="15"/>
      <c r="N35" s="15"/>
      <c r="O35" s="15"/>
      <c r="P35" s="15"/>
      <c r="Q35" s="15"/>
      <c r="R35" s="15"/>
      <c r="S35" s="15"/>
      <c r="T35" s="15">
        <f t="shared" si="14"/>
        <v>0</v>
      </c>
      <c r="U35" s="22">
        <f>'11月'!AE35</f>
        <v>0</v>
      </c>
      <c r="V35" s="22">
        <f>'11月'!AF35</f>
        <v>0</v>
      </c>
      <c r="W35" s="22">
        <f>'11月'!AG35</f>
        <v>0</v>
      </c>
      <c r="X35" s="22">
        <f>'11月'!AH35</f>
        <v>0</v>
      </c>
      <c r="Y35" s="22">
        <f>'11月'!AI35</f>
        <v>0</v>
      </c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>
        <f t="shared" si="15"/>
        <v>0</v>
      </c>
      <c r="AK35" s="15"/>
      <c r="AL35" s="29"/>
      <c r="AM35" s="15"/>
      <c r="AN35" s="15"/>
      <c r="AO35" s="15"/>
      <c r="AP35" s="15"/>
      <c r="AQ35" s="15"/>
      <c r="AR35" s="15"/>
      <c r="AS35" s="15"/>
    </row>
    <row r="36" ht="19.5" customHeight="1" spans="1:1">
      <c r="A36" s="18" t="s">
        <v>36</v>
      </c>
    </row>
  </sheetData>
  <mergeCells count="27">
    <mergeCell ref="A1:AS1"/>
    <mergeCell ref="E2:G2"/>
    <mergeCell ref="H2:T2"/>
    <mergeCell ref="U2:AJ2"/>
    <mergeCell ref="AO2:AR2"/>
    <mergeCell ref="H3:K3"/>
    <mergeCell ref="L3:O3"/>
    <mergeCell ref="P3:S3"/>
    <mergeCell ref="U3:Y3"/>
    <mergeCell ref="Z3:AD3"/>
    <mergeCell ref="AE3:AI3"/>
    <mergeCell ref="A2:A4"/>
    <mergeCell ref="B2:B4"/>
    <mergeCell ref="C2:C4"/>
    <mergeCell ref="D2:D4"/>
    <mergeCell ref="E3:E4"/>
    <mergeCell ref="F3:F4"/>
    <mergeCell ref="G3:G4"/>
    <mergeCell ref="AK2:AK4"/>
    <mergeCell ref="AL2:AL4"/>
    <mergeCell ref="AM2:AM4"/>
    <mergeCell ref="AN2:AN4"/>
    <mergeCell ref="AO3:AO4"/>
    <mergeCell ref="AP3:AP4"/>
    <mergeCell ref="AQ3:AQ4"/>
    <mergeCell ref="AR3:AR4"/>
    <mergeCell ref="AS2:AS4"/>
  </mergeCells>
  <pageMargins left="0.699305555555556" right="0.699305555555556" top="0.75" bottom="0.75" header="0.3" footer="0.3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36"/>
  <sheetViews>
    <sheetView tabSelected="1" workbookViewId="0">
      <pane xSplit="4" ySplit="4" topLeftCell="Z5" activePane="bottomRight" state="frozen"/>
      <selection/>
      <selection pane="topRight"/>
      <selection pane="bottomLeft"/>
      <selection pane="bottomRight" activeCell="A1" sqref="A1:AS1"/>
    </sheetView>
  </sheetViews>
  <sheetFormatPr defaultColWidth="9" defaultRowHeight="13.5"/>
  <cols>
    <col min="1" max="4" width="9" style="41"/>
    <col min="5" max="7" width="10.5" style="41" customWidth="1"/>
    <col min="8" max="14" width="9" style="41"/>
    <col min="15" max="30" width="10.875" style="41" customWidth="1"/>
    <col min="31" max="31" width="10.25" style="41" customWidth="1"/>
    <col min="32" max="36" width="9" style="41"/>
    <col min="37" max="37" width="14.75" style="41" customWidth="1"/>
    <col min="38" max="44" width="9" style="41"/>
    <col min="45" max="45" width="13" style="41" customWidth="1"/>
    <col min="46" max="16384" width="9" style="41"/>
  </cols>
  <sheetData>
    <row r="1" ht="31.5" customHeight="1" spans="1:4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</row>
    <row r="2" s="39" customFormat="1" ht="23.25" customHeight="1" spans="1:45">
      <c r="A2" s="43" t="s">
        <v>1</v>
      </c>
      <c r="B2" s="43" t="s">
        <v>2</v>
      </c>
      <c r="C2" s="43" t="s">
        <v>3</v>
      </c>
      <c r="D2" s="43" t="s">
        <v>4</v>
      </c>
      <c r="E2" s="44" t="s">
        <v>5</v>
      </c>
      <c r="F2" s="45"/>
      <c r="G2" s="46"/>
      <c r="H2" s="44" t="s">
        <v>6</v>
      </c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6"/>
      <c r="U2" s="44" t="s">
        <v>7</v>
      </c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6"/>
      <c r="AK2" s="43" t="s">
        <v>8</v>
      </c>
      <c r="AL2" s="43" t="s">
        <v>9</v>
      </c>
      <c r="AM2" s="43" t="s">
        <v>10</v>
      </c>
      <c r="AN2" s="43" t="s">
        <v>11</v>
      </c>
      <c r="AO2" s="58" t="s">
        <v>12</v>
      </c>
      <c r="AP2" s="59"/>
      <c r="AQ2" s="59"/>
      <c r="AR2" s="60"/>
      <c r="AS2" s="43" t="s">
        <v>13</v>
      </c>
    </row>
    <row r="3" s="39" customFormat="1" ht="23.25" customHeight="1" spans="1:45">
      <c r="A3" s="43"/>
      <c r="B3" s="43"/>
      <c r="C3" s="43"/>
      <c r="D3" s="43"/>
      <c r="E3" s="47" t="s">
        <v>14</v>
      </c>
      <c r="F3" s="48" t="s">
        <v>15</v>
      </c>
      <c r="G3" s="49" t="s">
        <v>16</v>
      </c>
      <c r="H3" s="50" t="s">
        <v>17</v>
      </c>
      <c r="I3" s="45"/>
      <c r="J3" s="45"/>
      <c r="K3" s="45"/>
      <c r="L3" s="55" t="s">
        <v>18</v>
      </c>
      <c r="M3" s="45"/>
      <c r="N3" s="45"/>
      <c r="O3" s="45"/>
      <c r="P3" s="55" t="s">
        <v>19</v>
      </c>
      <c r="Q3" s="45"/>
      <c r="R3" s="45"/>
      <c r="S3" s="45"/>
      <c r="T3" s="46"/>
      <c r="U3" s="50" t="s">
        <v>20</v>
      </c>
      <c r="V3" s="45"/>
      <c r="W3" s="45"/>
      <c r="X3" s="45"/>
      <c r="Y3" s="46"/>
      <c r="Z3" s="50" t="s">
        <v>21</v>
      </c>
      <c r="AA3" s="45"/>
      <c r="AB3" s="45"/>
      <c r="AC3" s="45"/>
      <c r="AD3" s="46"/>
      <c r="AE3" s="50" t="s">
        <v>19</v>
      </c>
      <c r="AF3" s="45"/>
      <c r="AG3" s="45"/>
      <c r="AH3" s="45"/>
      <c r="AI3" s="46"/>
      <c r="AJ3" s="43"/>
      <c r="AK3" s="43"/>
      <c r="AL3" s="43"/>
      <c r="AM3" s="43"/>
      <c r="AN3" s="43"/>
      <c r="AO3" s="49" t="s">
        <v>22</v>
      </c>
      <c r="AP3" s="49" t="s">
        <v>23</v>
      </c>
      <c r="AQ3" s="47" t="s">
        <v>24</v>
      </c>
      <c r="AR3" s="48" t="s">
        <v>25</v>
      </c>
      <c r="AS3" s="43"/>
    </row>
    <row r="4" s="40" customFormat="1" ht="37.5" customHeight="1" spans="1:45">
      <c r="A4" s="43"/>
      <c r="B4" s="43"/>
      <c r="C4" s="43"/>
      <c r="D4" s="43"/>
      <c r="E4" s="51"/>
      <c r="F4" s="51"/>
      <c r="G4" s="51"/>
      <c r="H4" s="43" t="s">
        <v>26</v>
      </c>
      <c r="I4" s="43" t="s">
        <v>27</v>
      </c>
      <c r="J4" s="43" t="s">
        <v>28</v>
      </c>
      <c r="K4" s="43" t="s">
        <v>29</v>
      </c>
      <c r="L4" s="43" t="s">
        <v>26</v>
      </c>
      <c r="M4" s="43" t="s">
        <v>27</v>
      </c>
      <c r="N4" s="43" t="s">
        <v>28</v>
      </c>
      <c r="O4" s="43" t="s">
        <v>29</v>
      </c>
      <c r="P4" s="43" t="s">
        <v>26</v>
      </c>
      <c r="Q4" s="43" t="s">
        <v>27</v>
      </c>
      <c r="R4" s="43" t="s">
        <v>28</v>
      </c>
      <c r="S4" s="43" t="s">
        <v>29</v>
      </c>
      <c r="T4" s="43" t="s">
        <v>30</v>
      </c>
      <c r="U4" s="43" t="s">
        <v>31</v>
      </c>
      <c r="V4" s="43" t="s">
        <v>32</v>
      </c>
      <c r="W4" s="43" t="s">
        <v>33</v>
      </c>
      <c r="X4" s="43" t="s">
        <v>34</v>
      </c>
      <c r="Y4" s="43" t="s">
        <v>35</v>
      </c>
      <c r="Z4" s="43" t="s">
        <v>31</v>
      </c>
      <c r="AA4" s="43" t="s">
        <v>32</v>
      </c>
      <c r="AB4" s="43" t="s">
        <v>33</v>
      </c>
      <c r="AC4" s="43" t="s">
        <v>34</v>
      </c>
      <c r="AD4" s="43" t="s">
        <v>35</v>
      </c>
      <c r="AE4" s="43" t="s">
        <v>31</v>
      </c>
      <c r="AF4" s="43" t="s">
        <v>32</v>
      </c>
      <c r="AG4" s="43" t="s">
        <v>33</v>
      </c>
      <c r="AH4" s="43" t="s">
        <v>34</v>
      </c>
      <c r="AI4" s="43" t="s">
        <v>35</v>
      </c>
      <c r="AJ4" s="43" t="s">
        <v>30</v>
      </c>
      <c r="AK4" s="43"/>
      <c r="AL4" s="43"/>
      <c r="AM4" s="43"/>
      <c r="AN4" s="43"/>
      <c r="AO4" s="61"/>
      <c r="AP4" s="61"/>
      <c r="AQ4" s="62"/>
      <c r="AR4" s="51"/>
      <c r="AS4" s="43"/>
    </row>
    <row r="5" ht="19.5" customHeight="1" spans="1:45">
      <c r="A5" s="20"/>
      <c r="B5" s="20"/>
      <c r="C5" s="20"/>
      <c r="D5" s="20"/>
      <c r="E5" s="52"/>
      <c r="F5" s="20">
        <v>10000</v>
      </c>
      <c r="G5" s="52">
        <f>E5+F5</f>
        <v>10000</v>
      </c>
      <c r="H5" s="53"/>
      <c r="I5" s="53"/>
      <c r="J5" s="53"/>
      <c r="K5" s="53"/>
      <c r="L5" s="20">
        <f>F5*0.08</f>
        <v>800</v>
      </c>
      <c r="M5" s="20">
        <f>F5*0.01</f>
        <v>100</v>
      </c>
      <c r="N5" s="20">
        <f>F5*0.01</f>
        <v>100</v>
      </c>
      <c r="O5" s="20">
        <f>F5*0.12</f>
        <v>1200</v>
      </c>
      <c r="P5" s="53">
        <f>H5+L5</f>
        <v>800</v>
      </c>
      <c r="Q5" s="53">
        <f t="shared" ref="Q5:S5" si="0">I5+M5</f>
        <v>100</v>
      </c>
      <c r="R5" s="53">
        <f t="shared" si="0"/>
        <v>100</v>
      </c>
      <c r="S5" s="53">
        <f t="shared" si="0"/>
        <v>1200</v>
      </c>
      <c r="T5" s="56">
        <f>SUM(L5:O5)</f>
        <v>2200</v>
      </c>
      <c r="U5" s="57"/>
      <c r="V5" s="57"/>
      <c r="W5" s="57"/>
      <c r="X5" s="57"/>
      <c r="Y5" s="57"/>
      <c r="Z5" s="23">
        <v>1000</v>
      </c>
      <c r="AA5" s="23">
        <v>2000</v>
      </c>
      <c r="AB5" s="23">
        <v>1000</v>
      </c>
      <c r="AC5" s="23"/>
      <c r="AD5" s="23"/>
      <c r="AE5" s="53">
        <f>U5+Z5</f>
        <v>1000</v>
      </c>
      <c r="AF5" s="53">
        <f t="shared" ref="AF5:AI5" si="1">V5+AA5</f>
        <v>2000</v>
      </c>
      <c r="AG5" s="53">
        <f t="shared" si="1"/>
        <v>1000</v>
      </c>
      <c r="AH5" s="53">
        <f t="shared" si="1"/>
        <v>0</v>
      </c>
      <c r="AI5" s="53">
        <f t="shared" si="1"/>
        <v>0</v>
      </c>
      <c r="AJ5" s="56">
        <f>SUM(AE5:AI5)</f>
        <v>4000</v>
      </c>
      <c r="AK5" s="26">
        <f>IF(G5-T5-AJ5-5000&lt;=0,0,G5-T5-AJ5-5000)</f>
        <v>0</v>
      </c>
      <c r="AL5" s="26">
        <f>IF(AK5&lt;=36000,3%,IF(AK5&lt;=144000,10%,IF(AK5=300000,20%,IF(AK5&lt;=420000,25%,IF(AK5&lt;=660000,30%,IF(AK5&lt;=960000,35%,IF(AK5&gt;960000,45%)))))))</f>
        <v>0.03</v>
      </c>
      <c r="AM5" s="26">
        <f>IF(AL5=3%,0,IF(AL5=10%,2520,IF(AL5=20%,16920,IF(AL5=25%,31920,IF(AL5=30%,52920,IF(AL5=35%,85920,IF(AL5=45%,181920)))))))</f>
        <v>0</v>
      </c>
      <c r="AN5" s="26">
        <f>AK5*AL5-AM5</f>
        <v>0</v>
      </c>
      <c r="AO5" s="26">
        <f>AQ5</f>
        <v>0</v>
      </c>
      <c r="AP5" s="26">
        <f>AN5</f>
        <v>0</v>
      </c>
      <c r="AQ5" s="20"/>
      <c r="AR5" s="26">
        <f>AN5</f>
        <v>0</v>
      </c>
      <c r="AS5" s="26">
        <f>F5-L5-M5-N5-O5-AN5</f>
        <v>7800</v>
      </c>
    </row>
    <row r="6" ht="19.5" customHeight="1" spans="1:45">
      <c r="A6" s="20"/>
      <c r="B6" s="20"/>
      <c r="C6" s="20"/>
      <c r="D6" s="20"/>
      <c r="E6" s="52"/>
      <c r="F6" s="20"/>
      <c r="G6" s="52">
        <f t="shared" ref="G6:G34" si="2">E6+F6</f>
        <v>0</v>
      </c>
      <c r="H6" s="53"/>
      <c r="I6" s="53"/>
      <c r="J6" s="53"/>
      <c r="K6" s="53"/>
      <c r="L6" s="20"/>
      <c r="M6" s="20"/>
      <c r="N6" s="20"/>
      <c r="O6" s="20"/>
      <c r="P6" s="53">
        <f t="shared" ref="P6:P34" si="3">H6+L6</f>
        <v>0</v>
      </c>
      <c r="Q6" s="53">
        <f t="shared" ref="Q6:Q34" si="4">I6+M6</f>
        <v>0</v>
      </c>
      <c r="R6" s="53">
        <f t="shared" ref="R6:R34" si="5">J6+N6</f>
        <v>0</v>
      </c>
      <c r="S6" s="53">
        <f t="shared" ref="S6:S34" si="6">K6+O6</f>
        <v>0</v>
      </c>
      <c r="T6" s="56">
        <f t="shared" ref="T6:T8" si="7">SUM(L6:O6)</f>
        <v>0</v>
      </c>
      <c r="U6" s="57"/>
      <c r="V6" s="57"/>
      <c r="W6" s="57"/>
      <c r="X6" s="57"/>
      <c r="Y6" s="57"/>
      <c r="Z6" s="23"/>
      <c r="AA6" s="23"/>
      <c r="AB6" s="23"/>
      <c r="AC6" s="23"/>
      <c r="AD6" s="23"/>
      <c r="AE6" s="53">
        <f t="shared" ref="AE6:AE34" si="8">U6+Z6</f>
        <v>0</v>
      </c>
      <c r="AF6" s="53">
        <f t="shared" ref="AF6:AF34" si="9">V6+AA6</f>
        <v>0</v>
      </c>
      <c r="AG6" s="53">
        <f t="shared" ref="AG6:AG34" si="10">W6+AB6</f>
        <v>0</v>
      </c>
      <c r="AH6" s="53">
        <f t="shared" ref="AH6:AH34" si="11">X6+AC6</f>
        <v>0</v>
      </c>
      <c r="AI6" s="53">
        <f t="shared" ref="AI6:AI34" si="12">Y6+AD6</f>
        <v>0</v>
      </c>
      <c r="AJ6" s="56">
        <f t="shared" ref="AJ6:AJ8" si="13">SUM(AE6:AI6)</f>
        <v>0</v>
      </c>
      <c r="AK6" s="26">
        <f t="shared" ref="AK6:AK34" si="14">IF(G6-T6-AJ6-5000&lt;=0,0,G6-T6-AJ6-5000)</f>
        <v>0</v>
      </c>
      <c r="AL6" s="26">
        <f t="shared" ref="AL6:AL34" si="15">IF(AK6&lt;=36000,3%,IF(AK6&lt;=144000,10%,IF(AK6=300000,20%,IF(AK6&lt;=420000,25%,IF(AK6&lt;=660000,30%,IF(AK6&lt;=960000,35%,IF(AK6&gt;960000,45%)))))))</f>
        <v>0.03</v>
      </c>
      <c r="AM6" s="26">
        <f t="shared" ref="AM6:AM34" si="16">IF(AL6=3%,0,IF(AL6=10%,2520,IF(AL6=20%,16920,IF(AL6=25%,31920,IF(AL6=30%,52920,IF(AL6=35%,85920,IF(AL6=45%,181920)))))))</f>
        <v>0</v>
      </c>
      <c r="AN6" s="26">
        <f t="shared" ref="AN6:AN34" si="17">AK6*AL6-AM6</f>
        <v>0</v>
      </c>
      <c r="AO6" s="26">
        <f t="shared" ref="AO6:AO34" si="18">AQ6</f>
        <v>0</v>
      </c>
      <c r="AP6" s="26">
        <f t="shared" ref="AP6:AP34" si="19">AN6</f>
        <v>0</v>
      </c>
      <c r="AQ6" s="20"/>
      <c r="AR6" s="26">
        <f t="shared" ref="AR6:AR34" si="20">AN6</f>
        <v>0</v>
      </c>
      <c r="AS6" s="26">
        <f t="shared" ref="AS6:AS34" si="21">F6-L6-M6-N6-O6-AN6</f>
        <v>0</v>
      </c>
    </row>
    <row r="7" ht="19.5" customHeight="1" spans="1:45">
      <c r="A7" s="20"/>
      <c r="B7" s="20"/>
      <c r="C7" s="20"/>
      <c r="D7" s="20"/>
      <c r="E7" s="52"/>
      <c r="F7" s="20"/>
      <c r="G7" s="52">
        <f t="shared" si="2"/>
        <v>0</v>
      </c>
      <c r="H7" s="53"/>
      <c r="I7" s="53"/>
      <c r="J7" s="53"/>
      <c r="K7" s="53"/>
      <c r="L7" s="20"/>
      <c r="M7" s="20"/>
      <c r="N7" s="20"/>
      <c r="O7" s="20"/>
      <c r="P7" s="53">
        <f t="shared" si="3"/>
        <v>0</v>
      </c>
      <c r="Q7" s="53">
        <f t="shared" si="4"/>
        <v>0</v>
      </c>
      <c r="R7" s="53">
        <f t="shared" si="5"/>
        <v>0</v>
      </c>
      <c r="S7" s="53">
        <f t="shared" si="6"/>
        <v>0</v>
      </c>
      <c r="T7" s="56">
        <f t="shared" si="7"/>
        <v>0</v>
      </c>
      <c r="U7" s="57"/>
      <c r="V7" s="57"/>
      <c r="W7" s="57"/>
      <c r="X7" s="57"/>
      <c r="Y7" s="57"/>
      <c r="Z7" s="23"/>
      <c r="AA7" s="23"/>
      <c r="AB7" s="23"/>
      <c r="AC7" s="23"/>
      <c r="AD7" s="23"/>
      <c r="AE7" s="53">
        <f t="shared" si="8"/>
        <v>0</v>
      </c>
      <c r="AF7" s="53">
        <f t="shared" si="9"/>
        <v>0</v>
      </c>
      <c r="AG7" s="53">
        <f t="shared" si="10"/>
        <v>0</v>
      </c>
      <c r="AH7" s="53">
        <f t="shared" si="11"/>
        <v>0</v>
      </c>
      <c r="AI7" s="53">
        <f t="shared" si="12"/>
        <v>0</v>
      </c>
      <c r="AJ7" s="56">
        <f t="shared" si="13"/>
        <v>0</v>
      </c>
      <c r="AK7" s="26">
        <f t="shared" si="14"/>
        <v>0</v>
      </c>
      <c r="AL7" s="26">
        <f t="shared" si="15"/>
        <v>0.03</v>
      </c>
      <c r="AM7" s="26">
        <f t="shared" si="16"/>
        <v>0</v>
      </c>
      <c r="AN7" s="26">
        <f t="shared" si="17"/>
        <v>0</v>
      </c>
      <c r="AO7" s="26">
        <f t="shared" si="18"/>
        <v>0</v>
      </c>
      <c r="AP7" s="26">
        <f t="shared" si="19"/>
        <v>0</v>
      </c>
      <c r="AQ7" s="20"/>
      <c r="AR7" s="26">
        <f t="shared" si="20"/>
        <v>0</v>
      </c>
      <c r="AS7" s="26">
        <f t="shared" si="21"/>
        <v>0</v>
      </c>
    </row>
    <row r="8" ht="19.5" customHeight="1" spans="1:45">
      <c r="A8" s="20"/>
      <c r="B8" s="20"/>
      <c r="C8" s="20"/>
      <c r="D8" s="20"/>
      <c r="E8" s="52"/>
      <c r="F8" s="20"/>
      <c r="G8" s="52">
        <f t="shared" si="2"/>
        <v>0</v>
      </c>
      <c r="H8" s="53"/>
      <c r="I8" s="53"/>
      <c r="J8" s="53"/>
      <c r="K8" s="53"/>
      <c r="L8" s="20"/>
      <c r="M8" s="20"/>
      <c r="N8" s="20"/>
      <c r="O8" s="20"/>
      <c r="P8" s="53">
        <f t="shared" si="3"/>
        <v>0</v>
      </c>
      <c r="Q8" s="53">
        <f t="shared" si="4"/>
        <v>0</v>
      </c>
      <c r="R8" s="53">
        <f t="shared" si="5"/>
        <v>0</v>
      </c>
      <c r="S8" s="53">
        <f t="shared" si="6"/>
        <v>0</v>
      </c>
      <c r="T8" s="56">
        <f t="shared" si="7"/>
        <v>0</v>
      </c>
      <c r="U8" s="57"/>
      <c r="V8" s="57"/>
      <c r="W8" s="57"/>
      <c r="X8" s="57"/>
      <c r="Y8" s="57"/>
      <c r="Z8" s="23"/>
      <c r="AA8" s="23"/>
      <c r="AB8" s="23"/>
      <c r="AC8" s="23"/>
      <c r="AD8" s="23"/>
      <c r="AE8" s="53">
        <f t="shared" si="8"/>
        <v>0</v>
      </c>
      <c r="AF8" s="53">
        <f t="shared" si="9"/>
        <v>0</v>
      </c>
      <c r="AG8" s="53">
        <f t="shared" si="10"/>
        <v>0</v>
      </c>
      <c r="AH8" s="53">
        <f t="shared" si="11"/>
        <v>0</v>
      </c>
      <c r="AI8" s="53">
        <f t="shared" si="12"/>
        <v>0</v>
      </c>
      <c r="AJ8" s="56">
        <f t="shared" si="13"/>
        <v>0</v>
      </c>
      <c r="AK8" s="26">
        <f t="shared" si="14"/>
        <v>0</v>
      </c>
      <c r="AL8" s="26">
        <f t="shared" si="15"/>
        <v>0.03</v>
      </c>
      <c r="AM8" s="26">
        <f t="shared" si="16"/>
        <v>0</v>
      </c>
      <c r="AN8" s="26">
        <f t="shared" si="17"/>
        <v>0</v>
      </c>
      <c r="AO8" s="26">
        <f t="shared" si="18"/>
        <v>0</v>
      </c>
      <c r="AP8" s="26">
        <f t="shared" si="19"/>
        <v>0</v>
      </c>
      <c r="AQ8" s="20"/>
      <c r="AR8" s="26">
        <f t="shared" si="20"/>
        <v>0</v>
      </c>
      <c r="AS8" s="26">
        <f t="shared" si="21"/>
        <v>0</v>
      </c>
    </row>
    <row r="9" ht="19.5" customHeight="1" spans="1:45">
      <c r="A9" s="20"/>
      <c r="B9" s="20"/>
      <c r="C9" s="20"/>
      <c r="D9" s="20"/>
      <c r="E9" s="52"/>
      <c r="F9" s="20"/>
      <c r="G9" s="52">
        <f t="shared" si="2"/>
        <v>0</v>
      </c>
      <c r="H9" s="53"/>
      <c r="I9" s="53"/>
      <c r="J9" s="53"/>
      <c r="K9" s="53"/>
      <c r="L9" s="20"/>
      <c r="M9" s="20"/>
      <c r="N9" s="20"/>
      <c r="O9" s="20"/>
      <c r="P9" s="53">
        <f t="shared" si="3"/>
        <v>0</v>
      </c>
      <c r="Q9" s="53">
        <f t="shared" si="4"/>
        <v>0</v>
      </c>
      <c r="R9" s="53">
        <f t="shared" si="5"/>
        <v>0</v>
      </c>
      <c r="S9" s="53">
        <f t="shared" si="6"/>
        <v>0</v>
      </c>
      <c r="T9" s="56">
        <f t="shared" ref="T9:T35" si="22">SUM(L9:O9)</f>
        <v>0</v>
      </c>
      <c r="U9" s="57"/>
      <c r="V9" s="57"/>
      <c r="W9" s="57"/>
      <c r="X9" s="57"/>
      <c r="Y9" s="57"/>
      <c r="Z9" s="23"/>
      <c r="AA9" s="23"/>
      <c r="AB9" s="23"/>
      <c r="AC9" s="23"/>
      <c r="AD9" s="23"/>
      <c r="AE9" s="53">
        <f t="shared" si="8"/>
        <v>0</v>
      </c>
      <c r="AF9" s="53">
        <f t="shared" si="9"/>
        <v>0</v>
      </c>
      <c r="AG9" s="53">
        <f t="shared" si="10"/>
        <v>0</v>
      </c>
      <c r="AH9" s="53">
        <f t="shared" si="11"/>
        <v>0</v>
      </c>
      <c r="AI9" s="53">
        <f t="shared" si="12"/>
        <v>0</v>
      </c>
      <c r="AJ9" s="56">
        <f t="shared" ref="AJ9:AJ35" si="23">SUM(AE9:AI9)</f>
        <v>0</v>
      </c>
      <c r="AK9" s="26">
        <f t="shared" si="14"/>
        <v>0</v>
      </c>
      <c r="AL9" s="26">
        <f t="shared" si="15"/>
        <v>0.03</v>
      </c>
      <c r="AM9" s="26">
        <f t="shared" si="16"/>
        <v>0</v>
      </c>
      <c r="AN9" s="26">
        <f t="shared" si="17"/>
        <v>0</v>
      </c>
      <c r="AO9" s="26">
        <f t="shared" si="18"/>
        <v>0</v>
      </c>
      <c r="AP9" s="26">
        <f t="shared" si="19"/>
        <v>0</v>
      </c>
      <c r="AQ9" s="20"/>
      <c r="AR9" s="26">
        <f t="shared" si="20"/>
        <v>0</v>
      </c>
      <c r="AS9" s="26">
        <f t="shared" si="21"/>
        <v>0</v>
      </c>
    </row>
    <row r="10" ht="19.5" customHeight="1" spans="1:45">
      <c r="A10" s="20"/>
      <c r="B10" s="20"/>
      <c r="C10" s="20"/>
      <c r="D10" s="20"/>
      <c r="E10" s="52"/>
      <c r="F10" s="20"/>
      <c r="G10" s="52">
        <f t="shared" si="2"/>
        <v>0</v>
      </c>
      <c r="H10" s="53"/>
      <c r="I10" s="53"/>
      <c r="J10" s="53"/>
      <c r="K10" s="53"/>
      <c r="L10" s="20"/>
      <c r="M10" s="20"/>
      <c r="N10" s="20"/>
      <c r="O10" s="20"/>
      <c r="P10" s="53">
        <f t="shared" si="3"/>
        <v>0</v>
      </c>
      <c r="Q10" s="53">
        <f t="shared" si="4"/>
        <v>0</v>
      </c>
      <c r="R10" s="53">
        <f t="shared" si="5"/>
        <v>0</v>
      </c>
      <c r="S10" s="53">
        <f t="shared" si="6"/>
        <v>0</v>
      </c>
      <c r="T10" s="56">
        <f t="shared" si="22"/>
        <v>0</v>
      </c>
      <c r="U10" s="57"/>
      <c r="V10" s="57"/>
      <c r="W10" s="57"/>
      <c r="X10" s="57"/>
      <c r="Y10" s="57"/>
      <c r="Z10" s="23"/>
      <c r="AA10" s="23"/>
      <c r="AB10" s="23"/>
      <c r="AC10" s="23"/>
      <c r="AD10" s="23"/>
      <c r="AE10" s="53">
        <f t="shared" si="8"/>
        <v>0</v>
      </c>
      <c r="AF10" s="53">
        <f t="shared" si="9"/>
        <v>0</v>
      </c>
      <c r="AG10" s="53">
        <f t="shared" si="10"/>
        <v>0</v>
      </c>
      <c r="AH10" s="53">
        <f t="shared" si="11"/>
        <v>0</v>
      </c>
      <c r="AI10" s="53">
        <f t="shared" si="12"/>
        <v>0</v>
      </c>
      <c r="AJ10" s="56">
        <f t="shared" si="23"/>
        <v>0</v>
      </c>
      <c r="AK10" s="26">
        <f t="shared" si="14"/>
        <v>0</v>
      </c>
      <c r="AL10" s="26">
        <f t="shared" si="15"/>
        <v>0.03</v>
      </c>
      <c r="AM10" s="26">
        <f t="shared" si="16"/>
        <v>0</v>
      </c>
      <c r="AN10" s="26">
        <f t="shared" si="17"/>
        <v>0</v>
      </c>
      <c r="AO10" s="26">
        <f t="shared" si="18"/>
        <v>0</v>
      </c>
      <c r="AP10" s="26">
        <f t="shared" si="19"/>
        <v>0</v>
      </c>
      <c r="AQ10" s="20"/>
      <c r="AR10" s="26">
        <f t="shared" si="20"/>
        <v>0</v>
      </c>
      <c r="AS10" s="26">
        <f t="shared" si="21"/>
        <v>0</v>
      </c>
    </row>
    <row r="11" ht="19.5" customHeight="1" spans="1:45">
      <c r="A11" s="20"/>
      <c r="B11" s="20"/>
      <c r="C11" s="20"/>
      <c r="D11" s="20"/>
      <c r="E11" s="52"/>
      <c r="F11" s="20"/>
      <c r="G11" s="52">
        <f t="shared" si="2"/>
        <v>0</v>
      </c>
      <c r="H11" s="53"/>
      <c r="I11" s="53"/>
      <c r="J11" s="53"/>
      <c r="K11" s="53"/>
      <c r="L11" s="20"/>
      <c r="M11" s="20"/>
      <c r="N11" s="20"/>
      <c r="O11" s="20"/>
      <c r="P11" s="53">
        <f t="shared" si="3"/>
        <v>0</v>
      </c>
      <c r="Q11" s="53">
        <f t="shared" si="4"/>
        <v>0</v>
      </c>
      <c r="R11" s="53">
        <f t="shared" si="5"/>
        <v>0</v>
      </c>
      <c r="S11" s="53">
        <f t="shared" si="6"/>
        <v>0</v>
      </c>
      <c r="T11" s="56">
        <f t="shared" si="22"/>
        <v>0</v>
      </c>
      <c r="U11" s="57"/>
      <c r="V11" s="57"/>
      <c r="W11" s="57"/>
      <c r="X11" s="57"/>
      <c r="Y11" s="57"/>
      <c r="Z11" s="23"/>
      <c r="AA11" s="23"/>
      <c r="AB11" s="23"/>
      <c r="AC11" s="23"/>
      <c r="AD11" s="23"/>
      <c r="AE11" s="53">
        <f t="shared" si="8"/>
        <v>0</v>
      </c>
      <c r="AF11" s="53">
        <f t="shared" si="9"/>
        <v>0</v>
      </c>
      <c r="AG11" s="53">
        <f t="shared" si="10"/>
        <v>0</v>
      </c>
      <c r="AH11" s="53">
        <f t="shared" si="11"/>
        <v>0</v>
      </c>
      <c r="AI11" s="53">
        <f t="shared" si="12"/>
        <v>0</v>
      </c>
      <c r="AJ11" s="56">
        <f t="shared" si="23"/>
        <v>0</v>
      </c>
      <c r="AK11" s="26">
        <f t="shared" si="14"/>
        <v>0</v>
      </c>
      <c r="AL11" s="26">
        <f t="shared" si="15"/>
        <v>0.03</v>
      </c>
      <c r="AM11" s="26">
        <f t="shared" si="16"/>
        <v>0</v>
      </c>
      <c r="AN11" s="26">
        <f t="shared" si="17"/>
        <v>0</v>
      </c>
      <c r="AO11" s="26">
        <f t="shared" si="18"/>
        <v>0</v>
      </c>
      <c r="AP11" s="26">
        <f t="shared" si="19"/>
        <v>0</v>
      </c>
      <c r="AQ11" s="20"/>
      <c r="AR11" s="26">
        <f t="shared" si="20"/>
        <v>0</v>
      </c>
      <c r="AS11" s="26">
        <f t="shared" si="21"/>
        <v>0</v>
      </c>
    </row>
    <row r="12" ht="19.5" customHeight="1" spans="1:45">
      <c r="A12" s="20"/>
      <c r="B12" s="20"/>
      <c r="C12" s="20"/>
      <c r="D12" s="20"/>
      <c r="E12" s="52"/>
      <c r="F12" s="20"/>
      <c r="G12" s="52">
        <f t="shared" si="2"/>
        <v>0</v>
      </c>
      <c r="H12" s="53"/>
      <c r="I12" s="53"/>
      <c r="J12" s="53"/>
      <c r="K12" s="53"/>
      <c r="L12" s="20"/>
      <c r="M12" s="20"/>
      <c r="N12" s="20"/>
      <c r="O12" s="20"/>
      <c r="P12" s="53">
        <f t="shared" si="3"/>
        <v>0</v>
      </c>
      <c r="Q12" s="53">
        <f t="shared" si="4"/>
        <v>0</v>
      </c>
      <c r="R12" s="53">
        <f t="shared" si="5"/>
        <v>0</v>
      </c>
      <c r="S12" s="53">
        <f t="shared" si="6"/>
        <v>0</v>
      </c>
      <c r="T12" s="56">
        <f t="shared" si="22"/>
        <v>0</v>
      </c>
      <c r="U12" s="57"/>
      <c r="V12" s="57"/>
      <c r="W12" s="57"/>
      <c r="X12" s="57"/>
      <c r="Y12" s="57"/>
      <c r="Z12" s="23"/>
      <c r="AA12" s="23"/>
      <c r="AB12" s="23"/>
      <c r="AC12" s="23"/>
      <c r="AD12" s="23"/>
      <c r="AE12" s="53">
        <f t="shared" si="8"/>
        <v>0</v>
      </c>
      <c r="AF12" s="53">
        <f t="shared" si="9"/>
        <v>0</v>
      </c>
      <c r="AG12" s="53">
        <f t="shared" si="10"/>
        <v>0</v>
      </c>
      <c r="AH12" s="53">
        <f t="shared" si="11"/>
        <v>0</v>
      </c>
      <c r="AI12" s="53">
        <f t="shared" si="12"/>
        <v>0</v>
      </c>
      <c r="AJ12" s="56">
        <f t="shared" si="23"/>
        <v>0</v>
      </c>
      <c r="AK12" s="26">
        <f t="shared" si="14"/>
        <v>0</v>
      </c>
      <c r="AL12" s="26">
        <f t="shared" si="15"/>
        <v>0.03</v>
      </c>
      <c r="AM12" s="26">
        <f t="shared" si="16"/>
        <v>0</v>
      </c>
      <c r="AN12" s="26">
        <f t="shared" si="17"/>
        <v>0</v>
      </c>
      <c r="AO12" s="26">
        <f t="shared" si="18"/>
        <v>0</v>
      </c>
      <c r="AP12" s="26">
        <f t="shared" si="19"/>
        <v>0</v>
      </c>
      <c r="AQ12" s="20"/>
      <c r="AR12" s="26">
        <f t="shared" si="20"/>
        <v>0</v>
      </c>
      <c r="AS12" s="26">
        <f t="shared" si="21"/>
        <v>0</v>
      </c>
    </row>
    <row r="13" ht="19.5" customHeight="1" spans="1:45">
      <c r="A13" s="20"/>
      <c r="B13" s="20"/>
      <c r="C13" s="20"/>
      <c r="D13" s="20"/>
      <c r="E13" s="52"/>
      <c r="F13" s="20"/>
      <c r="G13" s="52">
        <f t="shared" si="2"/>
        <v>0</v>
      </c>
      <c r="H13" s="53"/>
      <c r="I13" s="53"/>
      <c r="J13" s="53"/>
      <c r="K13" s="53"/>
      <c r="L13" s="20"/>
      <c r="M13" s="20"/>
      <c r="N13" s="20"/>
      <c r="O13" s="20"/>
      <c r="P13" s="53">
        <f t="shared" si="3"/>
        <v>0</v>
      </c>
      <c r="Q13" s="53">
        <f t="shared" si="4"/>
        <v>0</v>
      </c>
      <c r="R13" s="53">
        <f t="shared" si="5"/>
        <v>0</v>
      </c>
      <c r="S13" s="53">
        <f t="shared" si="6"/>
        <v>0</v>
      </c>
      <c r="T13" s="56">
        <f t="shared" si="22"/>
        <v>0</v>
      </c>
      <c r="U13" s="57"/>
      <c r="V13" s="57"/>
      <c r="W13" s="57"/>
      <c r="X13" s="57"/>
      <c r="Y13" s="57"/>
      <c r="Z13" s="23"/>
      <c r="AA13" s="23"/>
      <c r="AB13" s="23"/>
      <c r="AC13" s="23"/>
      <c r="AD13" s="23"/>
      <c r="AE13" s="53">
        <f t="shared" si="8"/>
        <v>0</v>
      </c>
      <c r="AF13" s="53">
        <f t="shared" si="9"/>
        <v>0</v>
      </c>
      <c r="AG13" s="53">
        <f t="shared" si="10"/>
        <v>0</v>
      </c>
      <c r="AH13" s="53">
        <f t="shared" si="11"/>
        <v>0</v>
      </c>
      <c r="AI13" s="53">
        <f t="shared" si="12"/>
        <v>0</v>
      </c>
      <c r="AJ13" s="56">
        <f t="shared" si="23"/>
        <v>0</v>
      </c>
      <c r="AK13" s="26">
        <f t="shared" si="14"/>
        <v>0</v>
      </c>
      <c r="AL13" s="26">
        <f t="shared" si="15"/>
        <v>0.03</v>
      </c>
      <c r="AM13" s="26">
        <f t="shared" si="16"/>
        <v>0</v>
      </c>
      <c r="AN13" s="26">
        <f t="shared" si="17"/>
        <v>0</v>
      </c>
      <c r="AO13" s="26">
        <f t="shared" si="18"/>
        <v>0</v>
      </c>
      <c r="AP13" s="26">
        <f t="shared" si="19"/>
        <v>0</v>
      </c>
      <c r="AQ13" s="20"/>
      <c r="AR13" s="26">
        <f t="shared" si="20"/>
        <v>0</v>
      </c>
      <c r="AS13" s="26">
        <f t="shared" si="21"/>
        <v>0</v>
      </c>
    </row>
    <row r="14" ht="19.5" customHeight="1" spans="1:45">
      <c r="A14" s="20"/>
      <c r="B14" s="20"/>
      <c r="C14" s="20"/>
      <c r="D14" s="20"/>
      <c r="E14" s="52"/>
      <c r="F14" s="20"/>
      <c r="G14" s="52">
        <f t="shared" si="2"/>
        <v>0</v>
      </c>
      <c r="H14" s="53"/>
      <c r="I14" s="53"/>
      <c r="J14" s="53"/>
      <c r="K14" s="53"/>
      <c r="L14" s="20"/>
      <c r="M14" s="20"/>
      <c r="N14" s="20"/>
      <c r="O14" s="20"/>
      <c r="P14" s="53">
        <f t="shared" si="3"/>
        <v>0</v>
      </c>
      <c r="Q14" s="53">
        <f t="shared" si="4"/>
        <v>0</v>
      </c>
      <c r="R14" s="53">
        <f t="shared" si="5"/>
        <v>0</v>
      </c>
      <c r="S14" s="53">
        <f t="shared" si="6"/>
        <v>0</v>
      </c>
      <c r="T14" s="56">
        <f t="shared" si="22"/>
        <v>0</v>
      </c>
      <c r="U14" s="57"/>
      <c r="V14" s="57"/>
      <c r="W14" s="57"/>
      <c r="X14" s="57"/>
      <c r="Y14" s="57"/>
      <c r="Z14" s="23"/>
      <c r="AA14" s="23"/>
      <c r="AB14" s="23"/>
      <c r="AC14" s="23"/>
      <c r="AD14" s="23"/>
      <c r="AE14" s="53">
        <f t="shared" si="8"/>
        <v>0</v>
      </c>
      <c r="AF14" s="53">
        <f t="shared" si="9"/>
        <v>0</v>
      </c>
      <c r="AG14" s="53">
        <f t="shared" si="10"/>
        <v>0</v>
      </c>
      <c r="AH14" s="53">
        <f t="shared" si="11"/>
        <v>0</v>
      </c>
      <c r="AI14" s="53">
        <f t="shared" si="12"/>
        <v>0</v>
      </c>
      <c r="AJ14" s="56">
        <f t="shared" si="23"/>
        <v>0</v>
      </c>
      <c r="AK14" s="26">
        <f t="shared" si="14"/>
        <v>0</v>
      </c>
      <c r="AL14" s="26">
        <f t="shared" si="15"/>
        <v>0.03</v>
      </c>
      <c r="AM14" s="26">
        <f t="shared" si="16"/>
        <v>0</v>
      </c>
      <c r="AN14" s="26">
        <f t="shared" si="17"/>
        <v>0</v>
      </c>
      <c r="AO14" s="26">
        <f t="shared" si="18"/>
        <v>0</v>
      </c>
      <c r="AP14" s="26">
        <f t="shared" si="19"/>
        <v>0</v>
      </c>
      <c r="AQ14" s="20"/>
      <c r="AR14" s="26">
        <f t="shared" si="20"/>
        <v>0</v>
      </c>
      <c r="AS14" s="26">
        <f t="shared" si="21"/>
        <v>0</v>
      </c>
    </row>
    <row r="15" ht="19.5" customHeight="1" spans="1:45">
      <c r="A15" s="20"/>
      <c r="B15" s="20"/>
      <c r="C15" s="20"/>
      <c r="D15" s="20"/>
      <c r="E15" s="52"/>
      <c r="F15" s="20"/>
      <c r="G15" s="52">
        <f t="shared" si="2"/>
        <v>0</v>
      </c>
      <c r="H15" s="53"/>
      <c r="I15" s="53"/>
      <c r="J15" s="53"/>
      <c r="K15" s="53"/>
      <c r="L15" s="20"/>
      <c r="M15" s="20"/>
      <c r="N15" s="20"/>
      <c r="O15" s="20"/>
      <c r="P15" s="53">
        <f t="shared" si="3"/>
        <v>0</v>
      </c>
      <c r="Q15" s="53">
        <f t="shared" si="4"/>
        <v>0</v>
      </c>
      <c r="R15" s="53">
        <f t="shared" si="5"/>
        <v>0</v>
      </c>
      <c r="S15" s="53">
        <f t="shared" si="6"/>
        <v>0</v>
      </c>
      <c r="T15" s="56">
        <f t="shared" si="22"/>
        <v>0</v>
      </c>
      <c r="U15" s="57"/>
      <c r="V15" s="57"/>
      <c r="W15" s="57"/>
      <c r="X15" s="57"/>
      <c r="Y15" s="57"/>
      <c r="Z15" s="23"/>
      <c r="AA15" s="23"/>
      <c r="AB15" s="23"/>
      <c r="AC15" s="23"/>
      <c r="AD15" s="23"/>
      <c r="AE15" s="53">
        <f t="shared" si="8"/>
        <v>0</v>
      </c>
      <c r="AF15" s="53">
        <f t="shared" si="9"/>
        <v>0</v>
      </c>
      <c r="AG15" s="53">
        <f t="shared" si="10"/>
        <v>0</v>
      </c>
      <c r="AH15" s="53">
        <f t="shared" si="11"/>
        <v>0</v>
      </c>
      <c r="AI15" s="53">
        <f t="shared" si="12"/>
        <v>0</v>
      </c>
      <c r="AJ15" s="56">
        <f t="shared" si="23"/>
        <v>0</v>
      </c>
      <c r="AK15" s="26">
        <f t="shared" si="14"/>
        <v>0</v>
      </c>
      <c r="AL15" s="26">
        <f t="shared" si="15"/>
        <v>0.03</v>
      </c>
      <c r="AM15" s="26">
        <f t="shared" si="16"/>
        <v>0</v>
      </c>
      <c r="AN15" s="26">
        <f t="shared" si="17"/>
        <v>0</v>
      </c>
      <c r="AO15" s="26">
        <f t="shared" si="18"/>
        <v>0</v>
      </c>
      <c r="AP15" s="26">
        <f t="shared" si="19"/>
        <v>0</v>
      </c>
      <c r="AQ15" s="20"/>
      <c r="AR15" s="26">
        <f t="shared" si="20"/>
        <v>0</v>
      </c>
      <c r="AS15" s="26">
        <f t="shared" si="21"/>
        <v>0</v>
      </c>
    </row>
    <row r="16" ht="19.5" customHeight="1" spans="1:45">
      <c r="A16" s="20"/>
      <c r="B16" s="20"/>
      <c r="C16" s="20"/>
      <c r="D16" s="20"/>
      <c r="E16" s="52"/>
      <c r="F16" s="20"/>
      <c r="G16" s="52">
        <f t="shared" si="2"/>
        <v>0</v>
      </c>
      <c r="H16" s="53"/>
      <c r="I16" s="53"/>
      <c r="J16" s="53"/>
      <c r="K16" s="53"/>
      <c r="L16" s="20"/>
      <c r="M16" s="20"/>
      <c r="N16" s="20"/>
      <c r="O16" s="20"/>
      <c r="P16" s="53">
        <f t="shared" si="3"/>
        <v>0</v>
      </c>
      <c r="Q16" s="53">
        <f t="shared" si="4"/>
        <v>0</v>
      </c>
      <c r="R16" s="53">
        <f t="shared" si="5"/>
        <v>0</v>
      </c>
      <c r="S16" s="53">
        <f t="shared" si="6"/>
        <v>0</v>
      </c>
      <c r="T16" s="56">
        <f t="shared" si="22"/>
        <v>0</v>
      </c>
      <c r="U16" s="57"/>
      <c r="V16" s="57"/>
      <c r="W16" s="57"/>
      <c r="X16" s="57"/>
      <c r="Y16" s="57"/>
      <c r="Z16" s="23"/>
      <c r="AA16" s="23"/>
      <c r="AB16" s="23"/>
      <c r="AC16" s="23"/>
      <c r="AD16" s="23"/>
      <c r="AE16" s="53">
        <f t="shared" si="8"/>
        <v>0</v>
      </c>
      <c r="AF16" s="53">
        <f t="shared" si="9"/>
        <v>0</v>
      </c>
      <c r="AG16" s="53">
        <f t="shared" si="10"/>
        <v>0</v>
      </c>
      <c r="AH16" s="53">
        <f t="shared" si="11"/>
        <v>0</v>
      </c>
      <c r="AI16" s="53">
        <f t="shared" si="12"/>
        <v>0</v>
      </c>
      <c r="AJ16" s="56">
        <f t="shared" si="23"/>
        <v>0</v>
      </c>
      <c r="AK16" s="26">
        <f t="shared" si="14"/>
        <v>0</v>
      </c>
      <c r="AL16" s="26">
        <f t="shared" si="15"/>
        <v>0.03</v>
      </c>
      <c r="AM16" s="26">
        <f t="shared" si="16"/>
        <v>0</v>
      </c>
      <c r="AN16" s="26">
        <f t="shared" si="17"/>
        <v>0</v>
      </c>
      <c r="AO16" s="26">
        <f t="shared" si="18"/>
        <v>0</v>
      </c>
      <c r="AP16" s="26">
        <f t="shared" si="19"/>
        <v>0</v>
      </c>
      <c r="AQ16" s="20"/>
      <c r="AR16" s="26">
        <f t="shared" si="20"/>
        <v>0</v>
      </c>
      <c r="AS16" s="26">
        <f t="shared" si="21"/>
        <v>0</v>
      </c>
    </row>
    <row r="17" ht="19.5" customHeight="1" spans="1:45">
      <c r="A17" s="20"/>
      <c r="B17" s="20"/>
      <c r="C17" s="20"/>
      <c r="D17" s="20"/>
      <c r="E17" s="52"/>
      <c r="F17" s="20"/>
      <c r="G17" s="52">
        <f t="shared" si="2"/>
        <v>0</v>
      </c>
      <c r="H17" s="53"/>
      <c r="I17" s="53"/>
      <c r="J17" s="53"/>
      <c r="K17" s="53"/>
      <c r="L17" s="20"/>
      <c r="M17" s="20"/>
      <c r="N17" s="20"/>
      <c r="O17" s="20"/>
      <c r="P17" s="53">
        <f t="shared" si="3"/>
        <v>0</v>
      </c>
      <c r="Q17" s="53">
        <f t="shared" si="4"/>
        <v>0</v>
      </c>
      <c r="R17" s="53">
        <f t="shared" si="5"/>
        <v>0</v>
      </c>
      <c r="S17" s="53">
        <f t="shared" si="6"/>
        <v>0</v>
      </c>
      <c r="T17" s="56">
        <f t="shared" si="22"/>
        <v>0</v>
      </c>
      <c r="U17" s="57"/>
      <c r="V17" s="57"/>
      <c r="W17" s="57"/>
      <c r="X17" s="57"/>
      <c r="Y17" s="57"/>
      <c r="Z17" s="23"/>
      <c r="AA17" s="23"/>
      <c r="AB17" s="23"/>
      <c r="AC17" s="23"/>
      <c r="AD17" s="23"/>
      <c r="AE17" s="53">
        <f t="shared" si="8"/>
        <v>0</v>
      </c>
      <c r="AF17" s="53">
        <f t="shared" si="9"/>
        <v>0</v>
      </c>
      <c r="AG17" s="53">
        <f t="shared" si="10"/>
        <v>0</v>
      </c>
      <c r="AH17" s="53">
        <f t="shared" si="11"/>
        <v>0</v>
      </c>
      <c r="AI17" s="53">
        <f t="shared" si="12"/>
        <v>0</v>
      </c>
      <c r="AJ17" s="56">
        <f t="shared" si="23"/>
        <v>0</v>
      </c>
      <c r="AK17" s="26">
        <f t="shared" si="14"/>
        <v>0</v>
      </c>
      <c r="AL17" s="26">
        <f t="shared" si="15"/>
        <v>0.03</v>
      </c>
      <c r="AM17" s="26">
        <f t="shared" si="16"/>
        <v>0</v>
      </c>
      <c r="AN17" s="26">
        <f t="shared" si="17"/>
        <v>0</v>
      </c>
      <c r="AO17" s="26">
        <f t="shared" si="18"/>
        <v>0</v>
      </c>
      <c r="AP17" s="26">
        <f t="shared" si="19"/>
        <v>0</v>
      </c>
      <c r="AQ17" s="20"/>
      <c r="AR17" s="26">
        <f t="shared" si="20"/>
        <v>0</v>
      </c>
      <c r="AS17" s="26">
        <f t="shared" si="21"/>
        <v>0</v>
      </c>
    </row>
    <row r="18" ht="19.5" customHeight="1" spans="1:45">
      <c r="A18" s="20"/>
      <c r="B18" s="20"/>
      <c r="C18" s="20"/>
      <c r="D18" s="20"/>
      <c r="E18" s="52"/>
      <c r="F18" s="20"/>
      <c r="G18" s="52">
        <f t="shared" si="2"/>
        <v>0</v>
      </c>
      <c r="H18" s="53"/>
      <c r="I18" s="53"/>
      <c r="J18" s="53"/>
      <c r="K18" s="53"/>
      <c r="L18" s="20"/>
      <c r="M18" s="20"/>
      <c r="N18" s="20"/>
      <c r="O18" s="20"/>
      <c r="P18" s="53">
        <f t="shared" si="3"/>
        <v>0</v>
      </c>
      <c r="Q18" s="53">
        <f t="shared" si="4"/>
        <v>0</v>
      </c>
      <c r="R18" s="53">
        <f t="shared" si="5"/>
        <v>0</v>
      </c>
      <c r="S18" s="53">
        <f t="shared" si="6"/>
        <v>0</v>
      </c>
      <c r="T18" s="56">
        <f t="shared" si="22"/>
        <v>0</v>
      </c>
      <c r="U18" s="57"/>
      <c r="V18" s="57"/>
      <c r="W18" s="57"/>
      <c r="X18" s="57"/>
      <c r="Y18" s="57"/>
      <c r="Z18" s="23"/>
      <c r="AA18" s="23"/>
      <c r="AB18" s="23"/>
      <c r="AC18" s="23"/>
      <c r="AD18" s="23"/>
      <c r="AE18" s="53">
        <f t="shared" si="8"/>
        <v>0</v>
      </c>
      <c r="AF18" s="53">
        <f t="shared" si="9"/>
        <v>0</v>
      </c>
      <c r="AG18" s="53">
        <f t="shared" si="10"/>
        <v>0</v>
      </c>
      <c r="AH18" s="53">
        <f t="shared" si="11"/>
        <v>0</v>
      </c>
      <c r="AI18" s="53">
        <f t="shared" si="12"/>
        <v>0</v>
      </c>
      <c r="AJ18" s="56">
        <f t="shared" si="23"/>
        <v>0</v>
      </c>
      <c r="AK18" s="26">
        <f t="shared" si="14"/>
        <v>0</v>
      </c>
      <c r="AL18" s="26">
        <f t="shared" si="15"/>
        <v>0.03</v>
      </c>
      <c r="AM18" s="26">
        <f t="shared" si="16"/>
        <v>0</v>
      </c>
      <c r="AN18" s="26">
        <f t="shared" si="17"/>
        <v>0</v>
      </c>
      <c r="AO18" s="26">
        <f t="shared" si="18"/>
        <v>0</v>
      </c>
      <c r="AP18" s="26">
        <f t="shared" si="19"/>
        <v>0</v>
      </c>
      <c r="AQ18" s="20"/>
      <c r="AR18" s="26">
        <f t="shared" si="20"/>
        <v>0</v>
      </c>
      <c r="AS18" s="26">
        <f t="shared" si="21"/>
        <v>0</v>
      </c>
    </row>
    <row r="19" ht="19.5" customHeight="1" spans="1:45">
      <c r="A19" s="20"/>
      <c r="B19" s="20"/>
      <c r="C19" s="20"/>
      <c r="D19" s="20"/>
      <c r="E19" s="52"/>
      <c r="F19" s="20"/>
      <c r="G19" s="52">
        <f t="shared" si="2"/>
        <v>0</v>
      </c>
      <c r="H19" s="53"/>
      <c r="I19" s="53"/>
      <c r="J19" s="53"/>
      <c r="K19" s="53"/>
      <c r="L19" s="20"/>
      <c r="M19" s="20"/>
      <c r="N19" s="20"/>
      <c r="O19" s="20"/>
      <c r="P19" s="53">
        <f t="shared" si="3"/>
        <v>0</v>
      </c>
      <c r="Q19" s="53">
        <f t="shared" si="4"/>
        <v>0</v>
      </c>
      <c r="R19" s="53">
        <f t="shared" si="5"/>
        <v>0</v>
      </c>
      <c r="S19" s="53">
        <f t="shared" si="6"/>
        <v>0</v>
      </c>
      <c r="T19" s="56">
        <f t="shared" si="22"/>
        <v>0</v>
      </c>
      <c r="U19" s="57"/>
      <c r="V19" s="57"/>
      <c r="W19" s="57"/>
      <c r="X19" s="57"/>
      <c r="Y19" s="57"/>
      <c r="Z19" s="23"/>
      <c r="AA19" s="23"/>
      <c r="AB19" s="23"/>
      <c r="AC19" s="23"/>
      <c r="AD19" s="23"/>
      <c r="AE19" s="53">
        <f t="shared" si="8"/>
        <v>0</v>
      </c>
      <c r="AF19" s="53">
        <f t="shared" si="9"/>
        <v>0</v>
      </c>
      <c r="AG19" s="53">
        <f t="shared" si="10"/>
        <v>0</v>
      </c>
      <c r="AH19" s="53">
        <f t="shared" si="11"/>
        <v>0</v>
      </c>
      <c r="AI19" s="53">
        <f t="shared" si="12"/>
        <v>0</v>
      </c>
      <c r="AJ19" s="56">
        <f t="shared" si="23"/>
        <v>0</v>
      </c>
      <c r="AK19" s="26">
        <f t="shared" si="14"/>
        <v>0</v>
      </c>
      <c r="AL19" s="26">
        <f t="shared" si="15"/>
        <v>0.03</v>
      </c>
      <c r="AM19" s="26">
        <f t="shared" si="16"/>
        <v>0</v>
      </c>
      <c r="AN19" s="26">
        <f t="shared" si="17"/>
        <v>0</v>
      </c>
      <c r="AO19" s="26">
        <f t="shared" si="18"/>
        <v>0</v>
      </c>
      <c r="AP19" s="26">
        <f t="shared" si="19"/>
        <v>0</v>
      </c>
      <c r="AQ19" s="20"/>
      <c r="AR19" s="26">
        <f t="shared" si="20"/>
        <v>0</v>
      </c>
      <c r="AS19" s="26">
        <f t="shared" si="21"/>
        <v>0</v>
      </c>
    </row>
    <row r="20" ht="19.5" customHeight="1" spans="1:45">
      <c r="A20" s="20"/>
      <c r="B20" s="20"/>
      <c r="C20" s="20"/>
      <c r="D20" s="20"/>
      <c r="E20" s="52"/>
      <c r="F20" s="20"/>
      <c r="G20" s="52">
        <f t="shared" si="2"/>
        <v>0</v>
      </c>
      <c r="H20" s="53"/>
      <c r="I20" s="53"/>
      <c r="J20" s="53"/>
      <c r="K20" s="53"/>
      <c r="L20" s="20"/>
      <c r="M20" s="20"/>
      <c r="N20" s="20"/>
      <c r="O20" s="20"/>
      <c r="P20" s="53">
        <f t="shared" si="3"/>
        <v>0</v>
      </c>
      <c r="Q20" s="53">
        <f t="shared" si="4"/>
        <v>0</v>
      </c>
      <c r="R20" s="53">
        <f t="shared" si="5"/>
        <v>0</v>
      </c>
      <c r="S20" s="53">
        <f t="shared" si="6"/>
        <v>0</v>
      </c>
      <c r="T20" s="56">
        <f t="shared" si="22"/>
        <v>0</v>
      </c>
      <c r="U20" s="57"/>
      <c r="V20" s="57"/>
      <c r="W20" s="57"/>
      <c r="X20" s="57"/>
      <c r="Y20" s="57"/>
      <c r="Z20" s="23"/>
      <c r="AA20" s="23"/>
      <c r="AB20" s="23"/>
      <c r="AC20" s="23"/>
      <c r="AD20" s="23"/>
      <c r="AE20" s="53">
        <f t="shared" si="8"/>
        <v>0</v>
      </c>
      <c r="AF20" s="53">
        <f t="shared" si="9"/>
        <v>0</v>
      </c>
      <c r="AG20" s="53">
        <f t="shared" si="10"/>
        <v>0</v>
      </c>
      <c r="AH20" s="53">
        <f t="shared" si="11"/>
        <v>0</v>
      </c>
      <c r="AI20" s="53">
        <f t="shared" si="12"/>
        <v>0</v>
      </c>
      <c r="AJ20" s="56">
        <f t="shared" si="23"/>
        <v>0</v>
      </c>
      <c r="AK20" s="26">
        <f t="shared" si="14"/>
        <v>0</v>
      </c>
      <c r="AL20" s="26">
        <f t="shared" si="15"/>
        <v>0.03</v>
      </c>
      <c r="AM20" s="26">
        <f t="shared" si="16"/>
        <v>0</v>
      </c>
      <c r="AN20" s="26">
        <f t="shared" si="17"/>
        <v>0</v>
      </c>
      <c r="AO20" s="26">
        <f t="shared" si="18"/>
        <v>0</v>
      </c>
      <c r="AP20" s="26">
        <f t="shared" si="19"/>
        <v>0</v>
      </c>
      <c r="AQ20" s="20"/>
      <c r="AR20" s="26">
        <f t="shared" si="20"/>
        <v>0</v>
      </c>
      <c r="AS20" s="26">
        <f t="shared" si="21"/>
        <v>0</v>
      </c>
    </row>
    <row r="21" ht="19.5" customHeight="1" spans="1:45">
      <c r="A21" s="20"/>
      <c r="B21" s="20"/>
      <c r="C21" s="20"/>
      <c r="D21" s="20"/>
      <c r="E21" s="52"/>
      <c r="F21" s="20"/>
      <c r="G21" s="52">
        <f t="shared" si="2"/>
        <v>0</v>
      </c>
      <c r="H21" s="53"/>
      <c r="I21" s="53"/>
      <c r="J21" s="53"/>
      <c r="K21" s="53"/>
      <c r="L21" s="20"/>
      <c r="M21" s="20"/>
      <c r="N21" s="20"/>
      <c r="O21" s="20"/>
      <c r="P21" s="53">
        <f t="shared" si="3"/>
        <v>0</v>
      </c>
      <c r="Q21" s="53">
        <f t="shared" si="4"/>
        <v>0</v>
      </c>
      <c r="R21" s="53">
        <f t="shared" si="5"/>
        <v>0</v>
      </c>
      <c r="S21" s="53">
        <f t="shared" si="6"/>
        <v>0</v>
      </c>
      <c r="T21" s="56">
        <f t="shared" si="22"/>
        <v>0</v>
      </c>
      <c r="U21" s="57"/>
      <c r="V21" s="57"/>
      <c r="W21" s="57"/>
      <c r="X21" s="57"/>
      <c r="Y21" s="57"/>
      <c r="Z21" s="23"/>
      <c r="AA21" s="23"/>
      <c r="AB21" s="23"/>
      <c r="AC21" s="23"/>
      <c r="AD21" s="23"/>
      <c r="AE21" s="53">
        <f t="shared" si="8"/>
        <v>0</v>
      </c>
      <c r="AF21" s="53">
        <f t="shared" si="9"/>
        <v>0</v>
      </c>
      <c r="AG21" s="53">
        <f t="shared" si="10"/>
        <v>0</v>
      </c>
      <c r="AH21" s="53">
        <f t="shared" si="11"/>
        <v>0</v>
      </c>
      <c r="AI21" s="53">
        <f t="shared" si="12"/>
        <v>0</v>
      </c>
      <c r="AJ21" s="56">
        <f t="shared" si="23"/>
        <v>0</v>
      </c>
      <c r="AK21" s="26">
        <f t="shared" si="14"/>
        <v>0</v>
      </c>
      <c r="AL21" s="26">
        <f t="shared" si="15"/>
        <v>0.03</v>
      </c>
      <c r="AM21" s="26">
        <f t="shared" si="16"/>
        <v>0</v>
      </c>
      <c r="AN21" s="26">
        <f t="shared" si="17"/>
        <v>0</v>
      </c>
      <c r="AO21" s="26">
        <f t="shared" si="18"/>
        <v>0</v>
      </c>
      <c r="AP21" s="26">
        <f t="shared" si="19"/>
        <v>0</v>
      </c>
      <c r="AQ21" s="20"/>
      <c r="AR21" s="26">
        <f t="shared" si="20"/>
        <v>0</v>
      </c>
      <c r="AS21" s="26">
        <f t="shared" si="21"/>
        <v>0</v>
      </c>
    </row>
    <row r="22" ht="19.5" customHeight="1" spans="1:45">
      <c r="A22" s="20"/>
      <c r="B22" s="20"/>
      <c r="C22" s="20"/>
      <c r="D22" s="20"/>
      <c r="E22" s="52"/>
      <c r="F22" s="20"/>
      <c r="G22" s="52">
        <f t="shared" si="2"/>
        <v>0</v>
      </c>
      <c r="H22" s="53"/>
      <c r="I22" s="53"/>
      <c r="J22" s="53"/>
      <c r="K22" s="53"/>
      <c r="L22" s="20"/>
      <c r="M22" s="20"/>
      <c r="N22" s="20"/>
      <c r="O22" s="20"/>
      <c r="P22" s="53">
        <f t="shared" si="3"/>
        <v>0</v>
      </c>
      <c r="Q22" s="53">
        <f t="shared" si="4"/>
        <v>0</v>
      </c>
      <c r="R22" s="53">
        <f t="shared" si="5"/>
        <v>0</v>
      </c>
      <c r="S22" s="53">
        <f t="shared" si="6"/>
        <v>0</v>
      </c>
      <c r="T22" s="56">
        <f t="shared" si="22"/>
        <v>0</v>
      </c>
      <c r="U22" s="57"/>
      <c r="V22" s="57"/>
      <c r="W22" s="57"/>
      <c r="X22" s="57"/>
      <c r="Y22" s="57"/>
      <c r="Z22" s="23"/>
      <c r="AA22" s="23"/>
      <c r="AB22" s="23"/>
      <c r="AC22" s="23"/>
      <c r="AD22" s="23"/>
      <c r="AE22" s="53">
        <f t="shared" si="8"/>
        <v>0</v>
      </c>
      <c r="AF22" s="53">
        <f t="shared" si="9"/>
        <v>0</v>
      </c>
      <c r="AG22" s="53">
        <f t="shared" si="10"/>
        <v>0</v>
      </c>
      <c r="AH22" s="53">
        <f t="shared" si="11"/>
        <v>0</v>
      </c>
      <c r="AI22" s="53">
        <f t="shared" si="12"/>
        <v>0</v>
      </c>
      <c r="AJ22" s="56">
        <f t="shared" si="23"/>
        <v>0</v>
      </c>
      <c r="AK22" s="26">
        <f t="shared" si="14"/>
        <v>0</v>
      </c>
      <c r="AL22" s="26">
        <f t="shared" si="15"/>
        <v>0.03</v>
      </c>
      <c r="AM22" s="26">
        <f t="shared" si="16"/>
        <v>0</v>
      </c>
      <c r="AN22" s="26">
        <f t="shared" si="17"/>
        <v>0</v>
      </c>
      <c r="AO22" s="26">
        <f t="shared" si="18"/>
        <v>0</v>
      </c>
      <c r="AP22" s="26">
        <f t="shared" si="19"/>
        <v>0</v>
      </c>
      <c r="AQ22" s="20"/>
      <c r="AR22" s="26">
        <f t="shared" si="20"/>
        <v>0</v>
      </c>
      <c r="AS22" s="26">
        <f t="shared" si="21"/>
        <v>0</v>
      </c>
    </row>
    <row r="23" ht="19.5" customHeight="1" spans="1:45">
      <c r="A23" s="20"/>
      <c r="B23" s="20"/>
      <c r="C23" s="20"/>
      <c r="D23" s="20"/>
      <c r="E23" s="52"/>
      <c r="F23" s="20"/>
      <c r="G23" s="52">
        <f t="shared" si="2"/>
        <v>0</v>
      </c>
      <c r="H23" s="53"/>
      <c r="I23" s="53"/>
      <c r="J23" s="53"/>
      <c r="K23" s="53"/>
      <c r="L23" s="20"/>
      <c r="M23" s="20"/>
      <c r="N23" s="20"/>
      <c r="O23" s="20"/>
      <c r="P23" s="53">
        <f t="shared" si="3"/>
        <v>0</v>
      </c>
      <c r="Q23" s="53">
        <f t="shared" si="4"/>
        <v>0</v>
      </c>
      <c r="R23" s="53">
        <f t="shared" si="5"/>
        <v>0</v>
      </c>
      <c r="S23" s="53">
        <f t="shared" si="6"/>
        <v>0</v>
      </c>
      <c r="T23" s="56">
        <f t="shared" si="22"/>
        <v>0</v>
      </c>
      <c r="U23" s="57"/>
      <c r="V23" s="57"/>
      <c r="W23" s="57"/>
      <c r="X23" s="57"/>
      <c r="Y23" s="57"/>
      <c r="Z23" s="23"/>
      <c r="AA23" s="23"/>
      <c r="AB23" s="23"/>
      <c r="AC23" s="23"/>
      <c r="AD23" s="23"/>
      <c r="AE23" s="53">
        <f t="shared" si="8"/>
        <v>0</v>
      </c>
      <c r="AF23" s="53">
        <f t="shared" si="9"/>
        <v>0</v>
      </c>
      <c r="AG23" s="53">
        <f t="shared" si="10"/>
        <v>0</v>
      </c>
      <c r="AH23" s="53">
        <f t="shared" si="11"/>
        <v>0</v>
      </c>
      <c r="AI23" s="53">
        <f t="shared" si="12"/>
        <v>0</v>
      </c>
      <c r="AJ23" s="56">
        <f t="shared" si="23"/>
        <v>0</v>
      </c>
      <c r="AK23" s="26">
        <f t="shared" si="14"/>
        <v>0</v>
      </c>
      <c r="AL23" s="26">
        <f t="shared" si="15"/>
        <v>0.03</v>
      </c>
      <c r="AM23" s="26">
        <f t="shared" si="16"/>
        <v>0</v>
      </c>
      <c r="AN23" s="26">
        <f t="shared" si="17"/>
        <v>0</v>
      </c>
      <c r="AO23" s="26">
        <f t="shared" si="18"/>
        <v>0</v>
      </c>
      <c r="AP23" s="26">
        <f t="shared" si="19"/>
        <v>0</v>
      </c>
      <c r="AQ23" s="20"/>
      <c r="AR23" s="26">
        <f t="shared" si="20"/>
        <v>0</v>
      </c>
      <c r="AS23" s="26">
        <f t="shared" si="21"/>
        <v>0</v>
      </c>
    </row>
    <row r="24" ht="19.5" customHeight="1" spans="1:45">
      <c r="A24" s="20"/>
      <c r="B24" s="20"/>
      <c r="C24" s="20"/>
      <c r="D24" s="20"/>
      <c r="E24" s="52"/>
      <c r="F24" s="20"/>
      <c r="G24" s="52">
        <f t="shared" si="2"/>
        <v>0</v>
      </c>
      <c r="H24" s="53"/>
      <c r="I24" s="53"/>
      <c r="J24" s="53"/>
      <c r="K24" s="53"/>
      <c r="L24" s="20"/>
      <c r="M24" s="20"/>
      <c r="N24" s="20"/>
      <c r="O24" s="20"/>
      <c r="P24" s="53">
        <f t="shared" si="3"/>
        <v>0</v>
      </c>
      <c r="Q24" s="53">
        <f t="shared" si="4"/>
        <v>0</v>
      </c>
      <c r="R24" s="53">
        <f t="shared" si="5"/>
        <v>0</v>
      </c>
      <c r="S24" s="53">
        <f t="shared" si="6"/>
        <v>0</v>
      </c>
      <c r="T24" s="56">
        <f t="shared" si="22"/>
        <v>0</v>
      </c>
      <c r="U24" s="57"/>
      <c r="V24" s="57"/>
      <c r="W24" s="57"/>
      <c r="X24" s="57"/>
      <c r="Y24" s="57"/>
      <c r="Z24" s="23"/>
      <c r="AA24" s="23"/>
      <c r="AB24" s="23"/>
      <c r="AC24" s="23"/>
      <c r="AD24" s="23"/>
      <c r="AE24" s="53">
        <f t="shared" si="8"/>
        <v>0</v>
      </c>
      <c r="AF24" s="53">
        <f t="shared" si="9"/>
        <v>0</v>
      </c>
      <c r="AG24" s="53">
        <f t="shared" si="10"/>
        <v>0</v>
      </c>
      <c r="AH24" s="53">
        <f t="shared" si="11"/>
        <v>0</v>
      </c>
      <c r="AI24" s="53">
        <f t="shared" si="12"/>
        <v>0</v>
      </c>
      <c r="AJ24" s="56">
        <f t="shared" si="23"/>
        <v>0</v>
      </c>
      <c r="AK24" s="26">
        <f t="shared" si="14"/>
        <v>0</v>
      </c>
      <c r="AL24" s="26">
        <f t="shared" si="15"/>
        <v>0.03</v>
      </c>
      <c r="AM24" s="26">
        <f t="shared" si="16"/>
        <v>0</v>
      </c>
      <c r="AN24" s="26">
        <f t="shared" si="17"/>
        <v>0</v>
      </c>
      <c r="AO24" s="26">
        <f t="shared" si="18"/>
        <v>0</v>
      </c>
      <c r="AP24" s="26">
        <f t="shared" si="19"/>
        <v>0</v>
      </c>
      <c r="AQ24" s="20"/>
      <c r="AR24" s="26">
        <f t="shared" si="20"/>
        <v>0</v>
      </c>
      <c r="AS24" s="26">
        <f t="shared" si="21"/>
        <v>0</v>
      </c>
    </row>
    <row r="25" ht="19.5" customHeight="1" spans="1:45">
      <c r="A25" s="20"/>
      <c r="B25" s="20"/>
      <c r="C25" s="20"/>
      <c r="D25" s="20"/>
      <c r="E25" s="52"/>
      <c r="F25" s="20"/>
      <c r="G25" s="52">
        <f t="shared" si="2"/>
        <v>0</v>
      </c>
      <c r="H25" s="53"/>
      <c r="I25" s="53"/>
      <c r="J25" s="53"/>
      <c r="K25" s="53"/>
      <c r="L25" s="20"/>
      <c r="M25" s="20"/>
      <c r="N25" s="20"/>
      <c r="O25" s="20"/>
      <c r="P25" s="53">
        <f t="shared" si="3"/>
        <v>0</v>
      </c>
      <c r="Q25" s="53">
        <f t="shared" si="4"/>
        <v>0</v>
      </c>
      <c r="R25" s="53">
        <f t="shared" si="5"/>
        <v>0</v>
      </c>
      <c r="S25" s="53">
        <f t="shared" si="6"/>
        <v>0</v>
      </c>
      <c r="T25" s="56">
        <f t="shared" si="22"/>
        <v>0</v>
      </c>
      <c r="U25" s="57"/>
      <c r="V25" s="57"/>
      <c r="W25" s="57"/>
      <c r="X25" s="57"/>
      <c r="Y25" s="57"/>
      <c r="Z25" s="23"/>
      <c r="AA25" s="23"/>
      <c r="AB25" s="23"/>
      <c r="AC25" s="23"/>
      <c r="AD25" s="23"/>
      <c r="AE25" s="53">
        <f t="shared" si="8"/>
        <v>0</v>
      </c>
      <c r="AF25" s="53">
        <f t="shared" si="9"/>
        <v>0</v>
      </c>
      <c r="AG25" s="53">
        <f t="shared" si="10"/>
        <v>0</v>
      </c>
      <c r="AH25" s="53">
        <f t="shared" si="11"/>
        <v>0</v>
      </c>
      <c r="AI25" s="53">
        <f t="shared" si="12"/>
        <v>0</v>
      </c>
      <c r="AJ25" s="56">
        <f t="shared" si="23"/>
        <v>0</v>
      </c>
      <c r="AK25" s="26">
        <f t="shared" si="14"/>
        <v>0</v>
      </c>
      <c r="AL25" s="26">
        <f t="shared" si="15"/>
        <v>0.03</v>
      </c>
      <c r="AM25" s="26">
        <f t="shared" si="16"/>
        <v>0</v>
      </c>
      <c r="AN25" s="26">
        <f t="shared" si="17"/>
        <v>0</v>
      </c>
      <c r="AO25" s="26">
        <f t="shared" si="18"/>
        <v>0</v>
      </c>
      <c r="AP25" s="26">
        <f t="shared" si="19"/>
        <v>0</v>
      </c>
      <c r="AQ25" s="20"/>
      <c r="AR25" s="26">
        <f t="shared" si="20"/>
        <v>0</v>
      </c>
      <c r="AS25" s="26">
        <f t="shared" si="21"/>
        <v>0</v>
      </c>
    </row>
    <row r="26" ht="19.5" customHeight="1" spans="1:45">
      <c r="A26" s="20"/>
      <c r="B26" s="20"/>
      <c r="C26" s="20"/>
      <c r="D26" s="20"/>
      <c r="E26" s="52"/>
      <c r="F26" s="20"/>
      <c r="G26" s="52">
        <f t="shared" si="2"/>
        <v>0</v>
      </c>
      <c r="H26" s="53"/>
      <c r="I26" s="53"/>
      <c r="J26" s="53"/>
      <c r="K26" s="53"/>
      <c r="L26" s="20"/>
      <c r="M26" s="20"/>
      <c r="N26" s="20"/>
      <c r="O26" s="20"/>
      <c r="P26" s="53">
        <f t="shared" si="3"/>
        <v>0</v>
      </c>
      <c r="Q26" s="53">
        <f t="shared" si="4"/>
        <v>0</v>
      </c>
      <c r="R26" s="53">
        <f t="shared" si="5"/>
        <v>0</v>
      </c>
      <c r="S26" s="53">
        <f t="shared" si="6"/>
        <v>0</v>
      </c>
      <c r="T26" s="56">
        <f t="shared" si="22"/>
        <v>0</v>
      </c>
      <c r="U26" s="57"/>
      <c r="V26" s="57"/>
      <c r="W26" s="57"/>
      <c r="X26" s="57"/>
      <c r="Y26" s="57"/>
      <c r="Z26" s="23"/>
      <c r="AA26" s="23"/>
      <c r="AB26" s="23"/>
      <c r="AC26" s="23"/>
      <c r="AD26" s="23"/>
      <c r="AE26" s="53">
        <f t="shared" si="8"/>
        <v>0</v>
      </c>
      <c r="AF26" s="53">
        <f t="shared" si="9"/>
        <v>0</v>
      </c>
      <c r="AG26" s="53">
        <f t="shared" si="10"/>
        <v>0</v>
      </c>
      <c r="AH26" s="53">
        <f t="shared" si="11"/>
        <v>0</v>
      </c>
      <c r="AI26" s="53">
        <f t="shared" si="12"/>
        <v>0</v>
      </c>
      <c r="AJ26" s="56">
        <f t="shared" si="23"/>
        <v>0</v>
      </c>
      <c r="AK26" s="26">
        <f t="shared" si="14"/>
        <v>0</v>
      </c>
      <c r="AL26" s="26">
        <f t="shared" si="15"/>
        <v>0.03</v>
      </c>
      <c r="AM26" s="26">
        <f t="shared" si="16"/>
        <v>0</v>
      </c>
      <c r="AN26" s="26">
        <f t="shared" si="17"/>
        <v>0</v>
      </c>
      <c r="AO26" s="26">
        <f t="shared" si="18"/>
        <v>0</v>
      </c>
      <c r="AP26" s="26">
        <f t="shared" si="19"/>
        <v>0</v>
      </c>
      <c r="AQ26" s="20"/>
      <c r="AR26" s="26">
        <f t="shared" si="20"/>
        <v>0</v>
      </c>
      <c r="AS26" s="26">
        <f t="shared" si="21"/>
        <v>0</v>
      </c>
    </row>
    <row r="27" ht="19.5" customHeight="1" spans="1:45">
      <c r="A27" s="20"/>
      <c r="B27" s="20"/>
      <c r="C27" s="20"/>
      <c r="D27" s="20"/>
      <c r="E27" s="52"/>
      <c r="F27" s="20"/>
      <c r="G27" s="52">
        <f t="shared" si="2"/>
        <v>0</v>
      </c>
      <c r="H27" s="53"/>
      <c r="I27" s="53"/>
      <c r="J27" s="53"/>
      <c r="K27" s="53"/>
      <c r="L27" s="20"/>
      <c r="M27" s="20"/>
      <c r="N27" s="20"/>
      <c r="O27" s="20"/>
      <c r="P27" s="53">
        <f t="shared" si="3"/>
        <v>0</v>
      </c>
      <c r="Q27" s="53">
        <f t="shared" si="4"/>
        <v>0</v>
      </c>
      <c r="R27" s="53">
        <f t="shared" si="5"/>
        <v>0</v>
      </c>
      <c r="S27" s="53">
        <f t="shared" si="6"/>
        <v>0</v>
      </c>
      <c r="T27" s="56">
        <f t="shared" si="22"/>
        <v>0</v>
      </c>
      <c r="U27" s="57"/>
      <c r="V27" s="57"/>
      <c r="W27" s="57"/>
      <c r="X27" s="57"/>
      <c r="Y27" s="57"/>
      <c r="Z27" s="23"/>
      <c r="AA27" s="23"/>
      <c r="AB27" s="23"/>
      <c r="AC27" s="23"/>
      <c r="AD27" s="23"/>
      <c r="AE27" s="53">
        <f t="shared" si="8"/>
        <v>0</v>
      </c>
      <c r="AF27" s="53">
        <f t="shared" si="9"/>
        <v>0</v>
      </c>
      <c r="AG27" s="53">
        <f t="shared" si="10"/>
        <v>0</v>
      </c>
      <c r="AH27" s="53">
        <f t="shared" si="11"/>
        <v>0</v>
      </c>
      <c r="AI27" s="53">
        <f t="shared" si="12"/>
        <v>0</v>
      </c>
      <c r="AJ27" s="56">
        <f t="shared" si="23"/>
        <v>0</v>
      </c>
      <c r="AK27" s="26">
        <f t="shared" si="14"/>
        <v>0</v>
      </c>
      <c r="AL27" s="26">
        <f t="shared" si="15"/>
        <v>0.03</v>
      </c>
      <c r="AM27" s="26">
        <f t="shared" si="16"/>
        <v>0</v>
      </c>
      <c r="AN27" s="26">
        <f t="shared" si="17"/>
        <v>0</v>
      </c>
      <c r="AO27" s="26">
        <f t="shared" si="18"/>
        <v>0</v>
      </c>
      <c r="AP27" s="26">
        <f t="shared" si="19"/>
        <v>0</v>
      </c>
      <c r="AQ27" s="20"/>
      <c r="AR27" s="26">
        <f t="shared" si="20"/>
        <v>0</v>
      </c>
      <c r="AS27" s="26">
        <f t="shared" si="21"/>
        <v>0</v>
      </c>
    </row>
    <row r="28" ht="19.5" customHeight="1" spans="1:45">
      <c r="A28" s="20"/>
      <c r="B28" s="20"/>
      <c r="C28" s="20"/>
      <c r="D28" s="20"/>
      <c r="E28" s="52"/>
      <c r="F28" s="20"/>
      <c r="G28" s="52">
        <f t="shared" si="2"/>
        <v>0</v>
      </c>
      <c r="H28" s="53"/>
      <c r="I28" s="53"/>
      <c r="J28" s="53"/>
      <c r="K28" s="53"/>
      <c r="L28" s="20"/>
      <c r="M28" s="20"/>
      <c r="N28" s="20"/>
      <c r="O28" s="20"/>
      <c r="P28" s="53">
        <f t="shared" si="3"/>
        <v>0</v>
      </c>
      <c r="Q28" s="53">
        <f t="shared" si="4"/>
        <v>0</v>
      </c>
      <c r="R28" s="53">
        <f t="shared" si="5"/>
        <v>0</v>
      </c>
      <c r="S28" s="53">
        <f t="shared" si="6"/>
        <v>0</v>
      </c>
      <c r="T28" s="56">
        <f t="shared" si="22"/>
        <v>0</v>
      </c>
      <c r="U28" s="57"/>
      <c r="V28" s="57"/>
      <c r="W28" s="57"/>
      <c r="X28" s="57"/>
      <c r="Y28" s="57"/>
      <c r="Z28" s="23"/>
      <c r="AA28" s="23"/>
      <c r="AB28" s="23"/>
      <c r="AC28" s="23"/>
      <c r="AD28" s="23"/>
      <c r="AE28" s="53">
        <f t="shared" si="8"/>
        <v>0</v>
      </c>
      <c r="AF28" s="53">
        <f t="shared" si="9"/>
        <v>0</v>
      </c>
      <c r="AG28" s="53">
        <f t="shared" si="10"/>
        <v>0</v>
      </c>
      <c r="AH28" s="53">
        <f t="shared" si="11"/>
        <v>0</v>
      </c>
      <c r="AI28" s="53">
        <f t="shared" si="12"/>
        <v>0</v>
      </c>
      <c r="AJ28" s="56">
        <f t="shared" si="23"/>
        <v>0</v>
      </c>
      <c r="AK28" s="26">
        <f t="shared" si="14"/>
        <v>0</v>
      </c>
      <c r="AL28" s="26">
        <f t="shared" si="15"/>
        <v>0.03</v>
      </c>
      <c r="AM28" s="26">
        <f t="shared" si="16"/>
        <v>0</v>
      </c>
      <c r="AN28" s="26">
        <f t="shared" si="17"/>
        <v>0</v>
      </c>
      <c r="AO28" s="26">
        <f t="shared" si="18"/>
        <v>0</v>
      </c>
      <c r="AP28" s="26">
        <f t="shared" si="19"/>
        <v>0</v>
      </c>
      <c r="AQ28" s="20"/>
      <c r="AR28" s="26">
        <f t="shared" si="20"/>
        <v>0</v>
      </c>
      <c r="AS28" s="26">
        <f t="shared" si="21"/>
        <v>0</v>
      </c>
    </row>
    <row r="29" ht="19.5" customHeight="1" spans="1:45">
      <c r="A29" s="20"/>
      <c r="B29" s="20"/>
      <c r="C29" s="20"/>
      <c r="D29" s="20"/>
      <c r="E29" s="52"/>
      <c r="F29" s="20"/>
      <c r="G29" s="52">
        <f t="shared" si="2"/>
        <v>0</v>
      </c>
      <c r="H29" s="53"/>
      <c r="I29" s="53"/>
      <c r="J29" s="53"/>
      <c r="K29" s="53"/>
      <c r="L29" s="20"/>
      <c r="M29" s="20"/>
      <c r="N29" s="20"/>
      <c r="O29" s="20"/>
      <c r="P29" s="53">
        <f t="shared" si="3"/>
        <v>0</v>
      </c>
      <c r="Q29" s="53">
        <f t="shared" si="4"/>
        <v>0</v>
      </c>
      <c r="R29" s="53">
        <f t="shared" si="5"/>
        <v>0</v>
      </c>
      <c r="S29" s="53">
        <f t="shared" si="6"/>
        <v>0</v>
      </c>
      <c r="T29" s="56">
        <f t="shared" si="22"/>
        <v>0</v>
      </c>
      <c r="U29" s="57"/>
      <c r="V29" s="57"/>
      <c r="W29" s="57"/>
      <c r="X29" s="57"/>
      <c r="Y29" s="57"/>
      <c r="Z29" s="23"/>
      <c r="AA29" s="23"/>
      <c r="AB29" s="23"/>
      <c r="AC29" s="23"/>
      <c r="AD29" s="23"/>
      <c r="AE29" s="53">
        <f t="shared" si="8"/>
        <v>0</v>
      </c>
      <c r="AF29" s="53">
        <f t="shared" si="9"/>
        <v>0</v>
      </c>
      <c r="AG29" s="53">
        <f t="shared" si="10"/>
        <v>0</v>
      </c>
      <c r="AH29" s="53">
        <f t="shared" si="11"/>
        <v>0</v>
      </c>
      <c r="AI29" s="53">
        <f t="shared" si="12"/>
        <v>0</v>
      </c>
      <c r="AJ29" s="56">
        <f t="shared" si="23"/>
        <v>0</v>
      </c>
      <c r="AK29" s="26">
        <f t="shared" si="14"/>
        <v>0</v>
      </c>
      <c r="AL29" s="26">
        <f t="shared" si="15"/>
        <v>0.03</v>
      </c>
      <c r="AM29" s="26">
        <f t="shared" si="16"/>
        <v>0</v>
      </c>
      <c r="AN29" s="26">
        <f t="shared" si="17"/>
        <v>0</v>
      </c>
      <c r="AO29" s="26">
        <f t="shared" si="18"/>
        <v>0</v>
      </c>
      <c r="AP29" s="26">
        <f t="shared" si="19"/>
        <v>0</v>
      </c>
      <c r="AQ29" s="20"/>
      <c r="AR29" s="26">
        <f t="shared" si="20"/>
        <v>0</v>
      </c>
      <c r="AS29" s="26">
        <f t="shared" si="21"/>
        <v>0</v>
      </c>
    </row>
    <row r="30" ht="19.5" customHeight="1" spans="1:45">
      <c r="A30" s="20"/>
      <c r="B30" s="20"/>
      <c r="C30" s="20"/>
      <c r="D30" s="20"/>
      <c r="E30" s="52"/>
      <c r="F30" s="20"/>
      <c r="G30" s="52">
        <f t="shared" si="2"/>
        <v>0</v>
      </c>
      <c r="H30" s="53"/>
      <c r="I30" s="53"/>
      <c r="J30" s="53"/>
      <c r="K30" s="53"/>
      <c r="L30" s="20"/>
      <c r="M30" s="20"/>
      <c r="N30" s="20"/>
      <c r="O30" s="20"/>
      <c r="P30" s="53">
        <f t="shared" si="3"/>
        <v>0</v>
      </c>
      <c r="Q30" s="53">
        <f t="shared" si="4"/>
        <v>0</v>
      </c>
      <c r="R30" s="53">
        <f t="shared" si="5"/>
        <v>0</v>
      </c>
      <c r="S30" s="53">
        <f t="shared" si="6"/>
        <v>0</v>
      </c>
      <c r="T30" s="56">
        <f t="shared" si="22"/>
        <v>0</v>
      </c>
      <c r="U30" s="57"/>
      <c r="V30" s="57"/>
      <c r="W30" s="57"/>
      <c r="X30" s="57"/>
      <c r="Y30" s="57"/>
      <c r="Z30" s="23"/>
      <c r="AA30" s="23"/>
      <c r="AB30" s="23"/>
      <c r="AC30" s="23"/>
      <c r="AD30" s="23"/>
      <c r="AE30" s="53">
        <f t="shared" si="8"/>
        <v>0</v>
      </c>
      <c r="AF30" s="53">
        <f t="shared" si="9"/>
        <v>0</v>
      </c>
      <c r="AG30" s="53">
        <f t="shared" si="10"/>
        <v>0</v>
      </c>
      <c r="AH30" s="53">
        <f t="shared" si="11"/>
        <v>0</v>
      </c>
      <c r="AI30" s="53">
        <f t="shared" si="12"/>
        <v>0</v>
      </c>
      <c r="AJ30" s="56">
        <f t="shared" si="23"/>
        <v>0</v>
      </c>
      <c r="AK30" s="26">
        <f t="shared" si="14"/>
        <v>0</v>
      </c>
      <c r="AL30" s="26">
        <f t="shared" si="15"/>
        <v>0.03</v>
      </c>
      <c r="AM30" s="26">
        <f t="shared" si="16"/>
        <v>0</v>
      </c>
      <c r="AN30" s="26">
        <f t="shared" si="17"/>
        <v>0</v>
      </c>
      <c r="AO30" s="26">
        <f t="shared" si="18"/>
        <v>0</v>
      </c>
      <c r="AP30" s="26">
        <f t="shared" si="19"/>
        <v>0</v>
      </c>
      <c r="AQ30" s="20"/>
      <c r="AR30" s="26">
        <f t="shared" si="20"/>
        <v>0</v>
      </c>
      <c r="AS30" s="26">
        <f t="shared" si="21"/>
        <v>0</v>
      </c>
    </row>
    <row r="31" ht="19.5" customHeight="1" spans="1:45">
      <c r="A31" s="20"/>
      <c r="B31" s="20"/>
      <c r="C31" s="20"/>
      <c r="D31" s="20"/>
      <c r="E31" s="52"/>
      <c r="F31" s="20"/>
      <c r="G31" s="52">
        <f t="shared" si="2"/>
        <v>0</v>
      </c>
      <c r="H31" s="53"/>
      <c r="I31" s="53"/>
      <c r="J31" s="53"/>
      <c r="K31" s="53"/>
      <c r="L31" s="20"/>
      <c r="M31" s="20"/>
      <c r="N31" s="20"/>
      <c r="O31" s="20"/>
      <c r="P31" s="53">
        <f t="shared" si="3"/>
        <v>0</v>
      </c>
      <c r="Q31" s="53">
        <f t="shared" si="4"/>
        <v>0</v>
      </c>
      <c r="R31" s="53">
        <f t="shared" si="5"/>
        <v>0</v>
      </c>
      <c r="S31" s="53">
        <f t="shared" si="6"/>
        <v>0</v>
      </c>
      <c r="T31" s="56">
        <f t="shared" si="22"/>
        <v>0</v>
      </c>
      <c r="U31" s="57"/>
      <c r="V31" s="57"/>
      <c r="W31" s="57"/>
      <c r="X31" s="57"/>
      <c r="Y31" s="57"/>
      <c r="Z31" s="23"/>
      <c r="AA31" s="23"/>
      <c r="AB31" s="23"/>
      <c r="AC31" s="23"/>
      <c r="AD31" s="23"/>
      <c r="AE31" s="53">
        <f t="shared" si="8"/>
        <v>0</v>
      </c>
      <c r="AF31" s="53">
        <f t="shared" si="9"/>
        <v>0</v>
      </c>
      <c r="AG31" s="53">
        <f t="shared" si="10"/>
        <v>0</v>
      </c>
      <c r="AH31" s="53">
        <f t="shared" si="11"/>
        <v>0</v>
      </c>
      <c r="AI31" s="53">
        <f t="shared" si="12"/>
        <v>0</v>
      </c>
      <c r="AJ31" s="56">
        <f t="shared" si="23"/>
        <v>0</v>
      </c>
      <c r="AK31" s="26">
        <f t="shared" si="14"/>
        <v>0</v>
      </c>
      <c r="AL31" s="26">
        <f t="shared" si="15"/>
        <v>0.03</v>
      </c>
      <c r="AM31" s="26">
        <f t="shared" si="16"/>
        <v>0</v>
      </c>
      <c r="AN31" s="26">
        <f t="shared" si="17"/>
        <v>0</v>
      </c>
      <c r="AO31" s="26">
        <f t="shared" si="18"/>
        <v>0</v>
      </c>
      <c r="AP31" s="26">
        <f t="shared" si="19"/>
        <v>0</v>
      </c>
      <c r="AQ31" s="20"/>
      <c r="AR31" s="26">
        <f t="shared" si="20"/>
        <v>0</v>
      </c>
      <c r="AS31" s="26">
        <f t="shared" si="21"/>
        <v>0</v>
      </c>
    </row>
    <row r="32" ht="19.5" customHeight="1" spans="1:45">
      <c r="A32" s="20"/>
      <c r="B32" s="20"/>
      <c r="C32" s="20"/>
      <c r="D32" s="20"/>
      <c r="E32" s="52"/>
      <c r="F32" s="20"/>
      <c r="G32" s="52">
        <f t="shared" si="2"/>
        <v>0</v>
      </c>
      <c r="H32" s="53"/>
      <c r="I32" s="53"/>
      <c r="J32" s="53"/>
      <c r="K32" s="53"/>
      <c r="L32" s="20"/>
      <c r="M32" s="20"/>
      <c r="N32" s="20"/>
      <c r="O32" s="20"/>
      <c r="P32" s="53">
        <f t="shared" si="3"/>
        <v>0</v>
      </c>
      <c r="Q32" s="53">
        <f t="shared" si="4"/>
        <v>0</v>
      </c>
      <c r="R32" s="53">
        <f t="shared" si="5"/>
        <v>0</v>
      </c>
      <c r="S32" s="53">
        <f t="shared" si="6"/>
        <v>0</v>
      </c>
      <c r="T32" s="56">
        <f t="shared" si="22"/>
        <v>0</v>
      </c>
      <c r="U32" s="57"/>
      <c r="V32" s="57"/>
      <c r="W32" s="57"/>
      <c r="X32" s="57"/>
      <c r="Y32" s="57"/>
      <c r="Z32" s="23"/>
      <c r="AA32" s="23"/>
      <c r="AB32" s="23"/>
      <c r="AC32" s="23"/>
      <c r="AD32" s="23"/>
      <c r="AE32" s="53">
        <f t="shared" si="8"/>
        <v>0</v>
      </c>
      <c r="AF32" s="53">
        <f t="shared" si="9"/>
        <v>0</v>
      </c>
      <c r="AG32" s="53">
        <f t="shared" si="10"/>
        <v>0</v>
      </c>
      <c r="AH32" s="53">
        <f t="shared" si="11"/>
        <v>0</v>
      </c>
      <c r="AI32" s="53">
        <f t="shared" si="12"/>
        <v>0</v>
      </c>
      <c r="AJ32" s="56">
        <f t="shared" si="23"/>
        <v>0</v>
      </c>
      <c r="AK32" s="26">
        <f t="shared" si="14"/>
        <v>0</v>
      </c>
      <c r="AL32" s="26">
        <f t="shared" si="15"/>
        <v>0.03</v>
      </c>
      <c r="AM32" s="26">
        <f t="shared" si="16"/>
        <v>0</v>
      </c>
      <c r="AN32" s="26">
        <f t="shared" si="17"/>
        <v>0</v>
      </c>
      <c r="AO32" s="26">
        <f t="shared" si="18"/>
        <v>0</v>
      </c>
      <c r="AP32" s="26">
        <f t="shared" si="19"/>
        <v>0</v>
      </c>
      <c r="AQ32" s="20"/>
      <c r="AR32" s="26">
        <f t="shared" si="20"/>
        <v>0</v>
      </c>
      <c r="AS32" s="26">
        <f t="shared" si="21"/>
        <v>0</v>
      </c>
    </row>
    <row r="33" ht="19.5" customHeight="1" spans="1:45">
      <c r="A33" s="20"/>
      <c r="B33" s="20"/>
      <c r="C33" s="20"/>
      <c r="D33" s="20"/>
      <c r="E33" s="52"/>
      <c r="F33" s="20"/>
      <c r="G33" s="52">
        <f t="shared" si="2"/>
        <v>0</v>
      </c>
      <c r="H33" s="53"/>
      <c r="I33" s="53"/>
      <c r="J33" s="53"/>
      <c r="K33" s="53"/>
      <c r="L33" s="20"/>
      <c r="M33" s="20"/>
      <c r="N33" s="20"/>
      <c r="O33" s="20"/>
      <c r="P33" s="53">
        <f t="shared" si="3"/>
        <v>0</v>
      </c>
      <c r="Q33" s="53">
        <f t="shared" si="4"/>
        <v>0</v>
      </c>
      <c r="R33" s="53">
        <f t="shared" si="5"/>
        <v>0</v>
      </c>
      <c r="S33" s="53">
        <f t="shared" si="6"/>
        <v>0</v>
      </c>
      <c r="T33" s="56">
        <f t="shared" si="22"/>
        <v>0</v>
      </c>
      <c r="U33" s="57"/>
      <c r="V33" s="57"/>
      <c r="W33" s="57"/>
      <c r="X33" s="57"/>
      <c r="Y33" s="57"/>
      <c r="Z33" s="23"/>
      <c r="AA33" s="23"/>
      <c r="AB33" s="23"/>
      <c r="AC33" s="23"/>
      <c r="AD33" s="23"/>
      <c r="AE33" s="53">
        <f t="shared" si="8"/>
        <v>0</v>
      </c>
      <c r="AF33" s="53">
        <f t="shared" si="9"/>
        <v>0</v>
      </c>
      <c r="AG33" s="53">
        <f t="shared" si="10"/>
        <v>0</v>
      </c>
      <c r="AH33" s="53">
        <f t="shared" si="11"/>
        <v>0</v>
      </c>
      <c r="AI33" s="53">
        <f t="shared" si="12"/>
        <v>0</v>
      </c>
      <c r="AJ33" s="56">
        <f t="shared" si="23"/>
        <v>0</v>
      </c>
      <c r="AK33" s="26">
        <f t="shared" si="14"/>
        <v>0</v>
      </c>
      <c r="AL33" s="26">
        <f t="shared" si="15"/>
        <v>0.03</v>
      </c>
      <c r="AM33" s="26">
        <f t="shared" si="16"/>
        <v>0</v>
      </c>
      <c r="AN33" s="26">
        <f t="shared" si="17"/>
        <v>0</v>
      </c>
      <c r="AO33" s="26">
        <f t="shared" si="18"/>
        <v>0</v>
      </c>
      <c r="AP33" s="26">
        <f t="shared" si="19"/>
        <v>0</v>
      </c>
      <c r="AQ33" s="20"/>
      <c r="AR33" s="26">
        <f t="shared" si="20"/>
        <v>0</v>
      </c>
      <c r="AS33" s="26">
        <f t="shared" si="21"/>
        <v>0</v>
      </c>
    </row>
    <row r="34" ht="19.5" customHeight="1" spans="1:45">
      <c r="A34" s="20"/>
      <c r="B34" s="20"/>
      <c r="C34" s="20"/>
      <c r="D34" s="20"/>
      <c r="E34" s="52"/>
      <c r="F34" s="20"/>
      <c r="G34" s="52">
        <f t="shared" si="2"/>
        <v>0</v>
      </c>
      <c r="H34" s="53"/>
      <c r="I34" s="53"/>
      <c r="J34" s="53"/>
      <c r="K34" s="53"/>
      <c r="L34" s="20"/>
      <c r="M34" s="20"/>
      <c r="N34" s="20"/>
      <c r="O34" s="20"/>
      <c r="P34" s="53">
        <f t="shared" si="3"/>
        <v>0</v>
      </c>
      <c r="Q34" s="53">
        <f t="shared" si="4"/>
        <v>0</v>
      </c>
      <c r="R34" s="53">
        <f t="shared" si="5"/>
        <v>0</v>
      </c>
      <c r="S34" s="53">
        <f t="shared" si="6"/>
        <v>0</v>
      </c>
      <c r="T34" s="56">
        <f t="shared" si="22"/>
        <v>0</v>
      </c>
      <c r="U34" s="57"/>
      <c r="V34" s="57"/>
      <c r="W34" s="57"/>
      <c r="X34" s="57"/>
      <c r="Y34" s="57"/>
      <c r="Z34" s="23"/>
      <c r="AA34" s="23"/>
      <c r="AB34" s="23"/>
      <c r="AC34" s="23"/>
      <c r="AD34" s="23"/>
      <c r="AE34" s="53">
        <f t="shared" si="8"/>
        <v>0</v>
      </c>
      <c r="AF34" s="53">
        <f t="shared" si="9"/>
        <v>0</v>
      </c>
      <c r="AG34" s="53">
        <f t="shared" si="10"/>
        <v>0</v>
      </c>
      <c r="AH34" s="53">
        <f t="shared" si="11"/>
        <v>0</v>
      </c>
      <c r="AI34" s="53">
        <f t="shared" si="12"/>
        <v>0</v>
      </c>
      <c r="AJ34" s="56">
        <f t="shared" si="23"/>
        <v>0</v>
      </c>
      <c r="AK34" s="26">
        <f t="shared" si="14"/>
        <v>0</v>
      </c>
      <c r="AL34" s="26">
        <f t="shared" si="15"/>
        <v>0.03</v>
      </c>
      <c r="AM34" s="26">
        <f t="shared" si="16"/>
        <v>0</v>
      </c>
      <c r="AN34" s="26">
        <f t="shared" si="17"/>
        <v>0</v>
      </c>
      <c r="AO34" s="26">
        <f t="shared" si="18"/>
        <v>0</v>
      </c>
      <c r="AP34" s="26">
        <f t="shared" si="19"/>
        <v>0</v>
      </c>
      <c r="AQ34" s="20"/>
      <c r="AR34" s="26">
        <f t="shared" si="20"/>
        <v>0</v>
      </c>
      <c r="AS34" s="26">
        <f t="shared" si="21"/>
        <v>0</v>
      </c>
    </row>
    <row r="35" ht="19.5" customHeight="1" spans="1:45">
      <c r="A35" s="20"/>
      <c r="B35" s="20"/>
      <c r="C35" s="20"/>
      <c r="D35" s="20"/>
      <c r="E35" s="20"/>
      <c r="F35" s="20"/>
      <c r="G35" s="20">
        <f t="shared" ref="G35" si="24">F35</f>
        <v>0</v>
      </c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>
        <f t="shared" si="22"/>
        <v>0</v>
      </c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>
        <f t="shared" si="23"/>
        <v>0</v>
      </c>
      <c r="AK35" s="20"/>
      <c r="AL35" s="20"/>
      <c r="AM35" s="20"/>
      <c r="AN35" s="20"/>
      <c r="AO35" s="20"/>
      <c r="AP35" s="20"/>
      <c r="AQ35" s="20"/>
      <c r="AR35" s="20"/>
      <c r="AS35" s="20"/>
    </row>
    <row r="36" ht="19.5" customHeight="1" spans="1:1">
      <c r="A36" s="54" t="s">
        <v>36</v>
      </c>
    </row>
  </sheetData>
  <mergeCells count="27">
    <mergeCell ref="A1:AS1"/>
    <mergeCell ref="E2:G2"/>
    <mergeCell ref="H2:T2"/>
    <mergeCell ref="U2:AJ2"/>
    <mergeCell ref="AO2:AR2"/>
    <mergeCell ref="H3:K3"/>
    <mergeCell ref="L3:O3"/>
    <mergeCell ref="P3:S3"/>
    <mergeCell ref="U3:Y3"/>
    <mergeCell ref="Z3:AD3"/>
    <mergeCell ref="AE3:AI3"/>
    <mergeCell ref="A2:A4"/>
    <mergeCell ref="B2:B4"/>
    <mergeCell ref="C2:C4"/>
    <mergeCell ref="D2:D4"/>
    <mergeCell ref="E3:E4"/>
    <mergeCell ref="F3:F4"/>
    <mergeCell ref="G3:G4"/>
    <mergeCell ref="AK2:AK4"/>
    <mergeCell ref="AL2:AL4"/>
    <mergeCell ref="AM2:AM4"/>
    <mergeCell ref="AN2:AN4"/>
    <mergeCell ref="AO3:AO4"/>
    <mergeCell ref="AP3:AP4"/>
    <mergeCell ref="AQ3:AQ4"/>
    <mergeCell ref="AR3:AR4"/>
    <mergeCell ref="AS2:AS4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36"/>
  <sheetViews>
    <sheetView workbookViewId="0">
      <pane xSplit="4" ySplit="4" topLeftCell="AA5" activePane="bottomRight" state="frozen"/>
      <selection/>
      <selection pane="topRight"/>
      <selection pane="bottomLeft"/>
      <selection pane="bottomRight" activeCell="A1" sqref="A1:AS1"/>
    </sheetView>
  </sheetViews>
  <sheetFormatPr defaultColWidth="9" defaultRowHeight="13.5"/>
  <cols>
    <col min="1" max="4" width="9" style="3"/>
    <col min="5" max="7" width="10.5" style="3" customWidth="1"/>
    <col min="8" max="14" width="9" style="3"/>
    <col min="15" max="30" width="10.875" style="3" customWidth="1"/>
    <col min="31" max="31" width="10.25" style="3" customWidth="1"/>
    <col min="32" max="36" width="9" style="3"/>
    <col min="37" max="37" width="14.75" style="3" customWidth="1"/>
    <col min="38" max="38" width="9" style="4"/>
    <col min="39" max="44" width="9" style="3"/>
    <col min="45" max="45" width="13" style="3" customWidth="1"/>
    <col min="46" max="16384" width="9" style="3"/>
  </cols>
  <sheetData>
    <row r="1" ht="31.5" customHeight="1" spans="1:45">
      <c r="A1" s="5" t="s">
        <v>37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</row>
    <row r="2" s="1" customFormat="1" ht="23.25" customHeight="1" spans="1:45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8"/>
      <c r="G2" s="9"/>
      <c r="H2" s="7" t="s">
        <v>6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9"/>
      <c r="U2" s="7" t="s">
        <v>7</v>
      </c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9"/>
      <c r="AK2" s="6" t="s">
        <v>8</v>
      </c>
      <c r="AL2" s="25" t="s">
        <v>9</v>
      </c>
      <c r="AM2" s="6" t="s">
        <v>10</v>
      </c>
      <c r="AN2" s="6" t="s">
        <v>11</v>
      </c>
      <c r="AO2" s="30" t="s">
        <v>12</v>
      </c>
      <c r="AP2" s="31"/>
      <c r="AQ2" s="31"/>
      <c r="AR2" s="32"/>
      <c r="AS2" s="6" t="s">
        <v>13</v>
      </c>
    </row>
    <row r="3" s="1" customFormat="1" ht="23.25" customHeight="1" spans="1:45">
      <c r="A3" s="6"/>
      <c r="B3" s="6"/>
      <c r="C3" s="6"/>
      <c r="D3" s="6"/>
      <c r="E3" s="10" t="s">
        <v>14</v>
      </c>
      <c r="F3" s="11" t="s">
        <v>15</v>
      </c>
      <c r="G3" s="12" t="s">
        <v>16</v>
      </c>
      <c r="H3" s="13" t="s">
        <v>17</v>
      </c>
      <c r="I3" s="8"/>
      <c r="J3" s="8"/>
      <c r="K3" s="8"/>
      <c r="L3" s="19" t="s">
        <v>18</v>
      </c>
      <c r="M3" s="8"/>
      <c r="N3" s="8"/>
      <c r="O3" s="8"/>
      <c r="P3" s="19" t="s">
        <v>19</v>
      </c>
      <c r="Q3" s="8"/>
      <c r="R3" s="8"/>
      <c r="S3" s="8"/>
      <c r="T3" s="9"/>
      <c r="U3" s="13" t="s">
        <v>20</v>
      </c>
      <c r="V3" s="8"/>
      <c r="W3" s="8"/>
      <c r="X3" s="8"/>
      <c r="Y3" s="9"/>
      <c r="Z3" s="13" t="s">
        <v>21</v>
      </c>
      <c r="AA3" s="8"/>
      <c r="AB3" s="8"/>
      <c r="AC3" s="8"/>
      <c r="AD3" s="9"/>
      <c r="AE3" s="13" t="s">
        <v>19</v>
      </c>
      <c r="AF3" s="8"/>
      <c r="AG3" s="8"/>
      <c r="AH3" s="8"/>
      <c r="AI3" s="9"/>
      <c r="AJ3" s="6"/>
      <c r="AK3" s="6"/>
      <c r="AL3" s="25"/>
      <c r="AM3" s="6"/>
      <c r="AN3" s="6"/>
      <c r="AO3" s="12" t="s">
        <v>22</v>
      </c>
      <c r="AP3" s="12" t="s">
        <v>23</v>
      </c>
      <c r="AQ3" s="10" t="s">
        <v>24</v>
      </c>
      <c r="AR3" s="11" t="s">
        <v>25</v>
      </c>
      <c r="AS3" s="6"/>
    </row>
    <row r="4" s="2" customFormat="1" ht="37.5" customHeight="1" spans="1:45">
      <c r="A4" s="6"/>
      <c r="B4" s="6"/>
      <c r="C4" s="6"/>
      <c r="D4" s="6"/>
      <c r="E4" s="14"/>
      <c r="F4" s="14"/>
      <c r="G4" s="14"/>
      <c r="H4" s="6" t="s">
        <v>26</v>
      </c>
      <c r="I4" s="6" t="s">
        <v>27</v>
      </c>
      <c r="J4" s="6" t="s">
        <v>28</v>
      </c>
      <c r="K4" s="6" t="s">
        <v>29</v>
      </c>
      <c r="L4" s="6" t="s">
        <v>26</v>
      </c>
      <c r="M4" s="6" t="s">
        <v>27</v>
      </c>
      <c r="N4" s="6" t="s">
        <v>28</v>
      </c>
      <c r="O4" s="6" t="s">
        <v>29</v>
      </c>
      <c r="P4" s="6" t="s">
        <v>26</v>
      </c>
      <c r="Q4" s="6" t="s">
        <v>27</v>
      </c>
      <c r="R4" s="6" t="s">
        <v>28</v>
      </c>
      <c r="S4" s="6" t="s">
        <v>29</v>
      </c>
      <c r="T4" s="6" t="s">
        <v>30</v>
      </c>
      <c r="U4" s="6" t="s">
        <v>31</v>
      </c>
      <c r="V4" s="6" t="s">
        <v>32</v>
      </c>
      <c r="W4" s="6" t="s">
        <v>33</v>
      </c>
      <c r="X4" s="6" t="s">
        <v>34</v>
      </c>
      <c r="Y4" s="6" t="s">
        <v>35</v>
      </c>
      <c r="Z4" s="6" t="s">
        <v>31</v>
      </c>
      <c r="AA4" s="6" t="s">
        <v>32</v>
      </c>
      <c r="AB4" s="6" t="s">
        <v>33</v>
      </c>
      <c r="AC4" s="6" t="s">
        <v>34</v>
      </c>
      <c r="AD4" s="6" t="s">
        <v>35</v>
      </c>
      <c r="AE4" s="6" t="s">
        <v>31</v>
      </c>
      <c r="AF4" s="6" t="s">
        <v>32</v>
      </c>
      <c r="AG4" s="6" t="s">
        <v>33</v>
      </c>
      <c r="AH4" s="6" t="s">
        <v>34</v>
      </c>
      <c r="AI4" s="6" t="s">
        <v>35</v>
      </c>
      <c r="AJ4" s="6" t="s">
        <v>30</v>
      </c>
      <c r="AK4" s="6"/>
      <c r="AL4" s="25"/>
      <c r="AM4" s="6"/>
      <c r="AN4" s="6"/>
      <c r="AO4" s="33"/>
      <c r="AP4" s="33"/>
      <c r="AQ4" s="34"/>
      <c r="AR4" s="14"/>
      <c r="AS4" s="6"/>
    </row>
    <row r="5" ht="19.5" customHeight="1" spans="1:45">
      <c r="A5" s="15"/>
      <c r="B5" s="15"/>
      <c r="C5" s="15"/>
      <c r="D5" s="15"/>
      <c r="E5" s="16">
        <f>'1月'!G5</f>
        <v>10000</v>
      </c>
      <c r="F5" s="15">
        <v>10000</v>
      </c>
      <c r="G5" s="16">
        <f>E5+F5</f>
        <v>20000</v>
      </c>
      <c r="H5" s="17">
        <f>'1月'!P5</f>
        <v>800</v>
      </c>
      <c r="I5" s="17">
        <f>'1月'!Q5</f>
        <v>100</v>
      </c>
      <c r="J5" s="17">
        <f>'1月'!R5</f>
        <v>100</v>
      </c>
      <c r="K5" s="17">
        <f>'1月'!S5</f>
        <v>1200</v>
      </c>
      <c r="L5" s="20">
        <f>F5*0.08</f>
        <v>800</v>
      </c>
      <c r="M5" s="20">
        <f>F5*0.01</f>
        <v>100</v>
      </c>
      <c r="N5" s="20">
        <f>F5*0.01</f>
        <v>100</v>
      </c>
      <c r="O5" s="20">
        <f>F5*0.12</f>
        <v>1200</v>
      </c>
      <c r="P5" s="17">
        <f>H5+L5</f>
        <v>1600</v>
      </c>
      <c r="Q5" s="17">
        <f t="shared" ref="Q5:S5" si="0">I5+M5</f>
        <v>200</v>
      </c>
      <c r="R5" s="17">
        <f t="shared" si="0"/>
        <v>200</v>
      </c>
      <c r="S5" s="17">
        <f t="shared" si="0"/>
        <v>2400</v>
      </c>
      <c r="T5" s="21">
        <f>SUM(L5:O5)</f>
        <v>2200</v>
      </c>
      <c r="U5" s="22">
        <f>'1月'!AE5</f>
        <v>1000</v>
      </c>
      <c r="V5" s="22">
        <f>'1月'!AF5</f>
        <v>2000</v>
      </c>
      <c r="W5" s="22">
        <f>'1月'!AG5</f>
        <v>1000</v>
      </c>
      <c r="X5" s="22">
        <f>'1月'!AH5</f>
        <v>0</v>
      </c>
      <c r="Y5" s="22">
        <f>'1月'!AI5</f>
        <v>0</v>
      </c>
      <c r="Z5" s="23">
        <v>1000</v>
      </c>
      <c r="AA5" s="23">
        <v>2000</v>
      </c>
      <c r="AB5" s="23">
        <v>1000</v>
      </c>
      <c r="AC5" s="24"/>
      <c r="AD5" s="24"/>
      <c r="AE5" s="17">
        <f>U5+Z5</f>
        <v>2000</v>
      </c>
      <c r="AF5" s="17">
        <f t="shared" ref="AF5:AI20" si="1">V5+AA5</f>
        <v>4000</v>
      </c>
      <c r="AG5" s="17">
        <f t="shared" si="1"/>
        <v>2000</v>
      </c>
      <c r="AH5" s="17">
        <f t="shared" si="1"/>
        <v>0</v>
      </c>
      <c r="AI5" s="17">
        <f t="shared" si="1"/>
        <v>0</v>
      </c>
      <c r="AJ5" s="21">
        <f>SUM(AE5:AI5)</f>
        <v>8000</v>
      </c>
      <c r="AK5" s="26">
        <f>IF(G5-T5-AJ5-5000*2&lt;=0,0,G5-T5-AJ5-5000*2)</f>
        <v>0</v>
      </c>
      <c r="AL5" s="27">
        <f>IF(AK5&lt;=36000,3%,IF(AK5&lt;=144000,10%,IF(AK5=300000,20%,IF(AK5&lt;=420000,25%,IF(AK5&lt;=660000,30%,IF(AK5&lt;=960000,35%,IF(AK5&gt;960000,45%)))))))</f>
        <v>0.03</v>
      </c>
      <c r="AM5" s="28">
        <f>IF(AL5=3%,0,IF(AL5=10%,2520,IF(AL5=20%,16920,IF(AL5=25%,31920,IF(AL5=30%,52920,IF(AL5=35%,85920,IF(AL5=45%,181920)))))))</f>
        <v>0</v>
      </c>
      <c r="AN5" s="28">
        <f>AK5*AL5-AM5</f>
        <v>0</v>
      </c>
      <c r="AO5" s="28">
        <f>'1月'!AO5</f>
        <v>0</v>
      </c>
      <c r="AP5" s="28">
        <f>AN5+AO5</f>
        <v>0</v>
      </c>
      <c r="AQ5" s="15"/>
      <c r="AR5" s="28">
        <f>AP5-AO5-AQ5</f>
        <v>0</v>
      </c>
      <c r="AS5" s="26">
        <f>F5-L5-M5-N5-O5-AN5</f>
        <v>7800</v>
      </c>
    </row>
    <row r="6" ht="19.5" customHeight="1" spans="1:45">
      <c r="A6" s="15"/>
      <c r="B6" s="15"/>
      <c r="C6" s="15"/>
      <c r="D6" s="15"/>
      <c r="E6" s="16">
        <f>'1月'!G6</f>
        <v>0</v>
      </c>
      <c r="F6" s="15"/>
      <c r="G6" s="16">
        <f t="shared" ref="G6:G34" si="2">E6+F6</f>
        <v>0</v>
      </c>
      <c r="H6" s="17">
        <f>'1月'!P6</f>
        <v>0</v>
      </c>
      <c r="I6" s="17">
        <f>'1月'!Q6</f>
        <v>0</v>
      </c>
      <c r="J6" s="17">
        <f>'1月'!R6</f>
        <v>0</v>
      </c>
      <c r="K6" s="17">
        <f>'1月'!S6</f>
        <v>0</v>
      </c>
      <c r="L6" s="15"/>
      <c r="M6" s="15"/>
      <c r="N6" s="15"/>
      <c r="O6" s="15"/>
      <c r="P6" s="17">
        <f t="shared" ref="P6:P34" si="3">H6+L6</f>
        <v>0</v>
      </c>
      <c r="Q6" s="17">
        <f t="shared" ref="Q6:Q34" si="4">I6+M6</f>
        <v>0</v>
      </c>
      <c r="R6" s="17">
        <f t="shared" ref="R6:R34" si="5">J6+N6</f>
        <v>0</v>
      </c>
      <c r="S6" s="17">
        <f t="shared" ref="S6:S34" si="6">K6+O6</f>
        <v>0</v>
      </c>
      <c r="T6" s="21">
        <f t="shared" ref="T6:T8" si="7">SUM(L6:O6)</f>
        <v>0</v>
      </c>
      <c r="U6" s="22">
        <f>'1月'!AE6</f>
        <v>0</v>
      </c>
      <c r="V6" s="22">
        <f>'1月'!AF6</f>
        <v>0</v>
      </c>
      <c r="W6" s="22">
        <f>'1月'!AG6</f>
        <v>0</v>
      </c>
      <c r="X6" s="22">
        <f>'1月'!AH6</f>
        <v>0</v>
      </c>
      <c r="Y6" s="22">
        <f>'1月'!AI6</f>
        <v>0</v>
      </c>
      <c r="Z6" s="24"/>
      <c r="AA6" s="24"/>
      <c r="AB6" s="24"/>
      <c r="AC6" s="24"/>
      <c r="AD6" s="24"/>
      <c r="AE6" s="17">
        <f t="shared" ref="AE6:AI34" si="8">U6+Z6</f>
        <v>0</v>
      </c>
      <c r="AF6" s="17">
        <f t="shared" si="1"/>
        <v>0</v>
      </c>
      <c r="AG6" s="17">
        <f t="shared" si="1"/>
        <v>0</v>
      </c>
      <c r="AH6" s="17">
        <f t="shared" si="1"/>
        <v>0</v>
      </c>
      <c r="AI6" s="17">
        <f t="shared" si="1"/>
        <v>0</v>
      </c>
      <c r="AJ6" s="21">
        <f t="shared" ref="AJ6:AJ8" si="9">SUM(AE6:AI6)</f>
        <v>0</v>
      </c>
      <c r="AK6" s="26">
        <f t="shared" ref="AK6:AK34" si="10">IF(G6-T6-AJ6-5000*2&lt;=0,0,G6-T6-AJ6-5000*2)</f>
        <v>0</v>
      </c>
      <c r="AL6" s="27">
        <f t="shared" ref="AL6:AL34" si="11">IF(AK6&lt;=36000,3%,IF(AK6&lt;=144000,10%,IF(AK6=300000,20%,IF(AK6&lt;=420000,25%,IF(AK6&lt;=660000,30%,IF(AK6&lt;=960000,35%,IF(AK6&gt;960000,45%)))))))</f>
        <v>0.03</v>
      </c>
      <c r="AM6" s="28">
        <f t="shared" ref="AM6:AM34" si="12">IF(AL6=3%,0,IF(AL6=10%,2520,IF(AL6=20%,16920,IF(AL6=25%,31920,IF(AL6=30%,52920,IF(AL6=35%,85920,IF(AL6=45%,181920)))))))</f>
        <v>0</v>
      </c>
      <c r="AN6" s="28">
        <f t="shared" ref="AN6:AN34" si="13">AK6*AL6-AM6</f>
        <v>0</v>
      </c>
      <c r="AO6" s="28">
        <f>'1月'!AO6</f>
        <v>0</v>
      </c>
      <c r="AP6" s="28">
        <f t="shared" ref="AP6:AP34" si="14">AN6+AO6</f>
        <v>0</v>
      </c>
      <c r="AQ6" s="15"/>
      <c r="AR6" s="28">
        <f t="shared" ref="AR6:AR34" si="15">AP6-AO6-AQ6</f>
        <v>0</v>
      </c>
      <c r="AS6" s="26">
        <f t="shared" ref="AS6:AS34" si="16">F6-L6-M6-N6-O6-AN6</f>
        <v>0</v>
      </c>
    </row>
    <row r="7" ht="19.5" customHeight="1" spans="1:45">
      <c r="A7" s="15"/>
      <c r="B7" s="15"/>
      <c r="C7" s="15"/>
      <c r="D7" s="15"/>
      <c r="E7" s="16">
        <f>'1月'!G7</f>
        <v>0</v>
      </c>
      <c r="F7" s="15"/>
      <c r="G7" s="16">
        <f t="shared" si="2"/>
        <v>0</v>
      </c>
      <c r="H7" s="17">
        <f>'1月'!P7</f>
        <v>0</v>
      </c>
      <c r="I7" s="17">
        <f>'1月'!Q7</f>
        <v>0</v>
      </c>
      <c r="J7" s="17">
        <f>'1月'!R7</f>
        <v>0</v>
      </c>
      <c r="K7" s="17">
        <f>'1月'!S7</f>
        <v>0</v>
      </c>
      <c r="L7" s="15"/>
      <c r="M7" s="15"/>
      <c r="N7" s="15"/>
      <c r="O7" s="15"/>
      <c r="P7" s="17">
        <f t="shared" si="3"/>
        <v>0</v>
      </c>
      <c r="Q7" s="17">
        <f t="shared" si="4"/>
        <v>0</v>
      </c>
      <c r="R7" s="17">
        <f t="shared" si="5"/>
        <v>0</v>
      </c>
      <c r="S7" s="17">
        <f t="shared" si="6"/>
        <v>0</v>
      </c>
      <c r="T7" s="21">
        <f t="shared" si="7"/>
        <v>0</v>
      </c>
      <c r="U7" s="22">
        <f>'1月'!AE7</f>
        <v>0</v>
      </c>
      <c r="V7" s="22">
        <f>'1月'!AF7</f>
        <v>0</v>
      </c>
      <c r="W7" s="22">
        <f>'1月'!AG7</f>
        <v>0</v>
      </c>
      <c r="X7" s="22">
        <f>'1月'!AH7</f>
        <v>0</v>
      </c>
      <c r="Y7" s="22">
        <f>'1月'!AI7</f>
        <v>0</v>
      </c>
      <c r="Z7" s="24"/>
      <c r="AA7" s="24"/>
      <c r="AB7" s="24"/>
      <c r="AC7" s="24"/>
      <c r="AD7" s="24"/>
      <c r="AE7" s="17">
        <f t="shared" si="8"/>
        <v>0</v>
      </c>
      <c r="AF7" s="17">
        <f t="shared" si="1"/>
        <v>0</v>
      </c>
      <c r="AG7" s="17">
        <f t="shared" si="1"/>
        <v>0</v>
      </c>
      <c r="AH7" s="17">
        <f t="shared" si="1"/>
        <v>0</v>
      </c>
      <c r="AI7" s="17">
        <f t="shared" si="1"/>
        <v>0</v>
      </c>
      <c r="AJ7" s="21">
        <f t="shared" si="9"/>
        <v>0</v>
      </c>
      <c r="AK7" s="26">
        <f t="shared" si="10"/>
        <v>0</v>
      </c>
      <c r="AL7" s="27">
        <f t="shared" si="11"/>
        <v>0.03</v>
      </c>
      <c r="AM7" s="28">
        <f t="shared" si="12"/>
        <v>0</v>
      </c>
      <c r="AN7" s="28">
        <f t="shared" si="13"/>
        <v>0</v>
      </c>
      <c r="AO7" s="28">
        <f>'1月'!AO7</f>
        <v>0</v>
      </c>
      <c r="AP7" s="28">
        <f t="shared" si="14"/>
        <v>0</v>
      </c>
      <c r="AQ7" s="15"/>
      <c r="AR7" s="28">
        <f t="shared" si="15"/>
        <v>0</v>
      </c>
      <c r="AS7" s="26">
        <f t="shared" si="16"/>
        <v>0</v>
      </c>
    </row>
    <row r="8" ht="19.5" customHeight="1" spans="1:45">
      <c r="A8" s="15"/>
      <c r="B8" s="15"/>
      <c r="C8" s="15"/>
      <c r="D8" s="15"/>
      <c r="E8" s="16">
        <f>'1月'!G8</f>
        <v>0</v>
      </c>
      <c r="F8" s="15"/>
      <c r="G8" s="16">
        <f t="shared" si="2"/>
        <v>0</v>
      </c>
      <c r="H8" s="17">
        <f>'1月'!P8</f>
        <v>0</v>
      </c>
      <c r="I8" s="17">
        <f>'1月'!Q8</f>
        <v>0</v>
      </c>
      <c r="J8" s="17">
        <f>'1月'!R8</f>
        <v>0</v>
      </c>
      <c r="K8" s="17">
        <f>'1月'!S8</f>
        <v>0</v>
      </c>
      <c r="L8" s="15"/>
      <c r="M8" s="15"/>
      <c r="N8" s="15"/>
      <c r="O8" s="15"/>
      <c r="P8" s="17">
        <f t="shared" si="3"/>
        <v>0</v>
      </c>
      <c r="Q8" s="17">
        <f t="shared" si="4"/>
        <v>0</v>
      </c>
      <c r="R8" s="17">
        <f t="shared" si="5"/>
        <v>0</v>
      </c>
      <c r="S8" s="17">
        <f t="shared" si="6"/>
        <v>0</v>
      </c>
      <c r="T8" s="21">
        <f t="shared" si="7"/>
        <v>0</v>
      </c>
      <c r="U8" s="22">
        <f>'1月'!AE8</f>
        <v>0</v>
      </c>
      <c r="V8" s="22">
        <f>'1月'!AF8</f>
        <v>0</v>
      </c>
      <c r="W8" s="22">
        <f>'1月'!AG8</f>
        <v>0</v>
      </c>
      <c r="X8" s="22">
        <f>'1月'!AH8</f>
        <v>0</v>
      </c>
      <c r="Y8" s="22">
        <f>'1月'!AI8</f>
        <v>0</v>
      </c>
      <c r="Z8" s="24"/>
      <c r="AA8" s="24"/>
      <c r="AB8" s="24"/>
      <c r="AC8" s="24"/>
      <c r="AD8" s="24"/>
      <c r="AE8" s="17">
        <f t="shared" si="8"/>
        <v>0</v>
      </c>
      <c r="AF8" s="17">
        <f t="shared" si="1"/>
        <v>0</v>
      </c>
      <c r="AG8" s="17">
        <f t="shared" si="1"/>
        <v>0</v>
      </c>
      <c r="AH8" s="17">
        <f t="shared" si="1"/>
        <v>0</v>
      </c>
      <c r="AI8" s="17">
        <f t="shared" si="1"/>
        <v>0</v>
      </c>
      <c r="AJ8" s="21">
        <f t="shared" si="9"/>
        <v>0</v>
      </c>
      <c r="AK8" s="26">
        <f t="shared" si="10"/>
        <v>0</v>
      </c>
      <c r="AL8" s="27">
        <f t="shared" si="11"/>
        <v>0.03</v>
      </c>
      <c r="AM8" s="28">
        <f t="shared" si="12"/>
        <v>0</v>
      </c>
      <c r="AN8" s="28">
        <f t="shared" si="13"/>
        <v>0</v>
      </c>
      <c r="AO8" s="28">
        <f>'1月'!AO8</f>
        <v>0</v>
      </c>
      <c r="AP8" s="28">
        <f t="shared" si="14"/>
        <v>0</v>
      </c>
      <c r="AQ8" s="15"/>
      <c r="AR8" s="28">
        <f t="shared" si="15"/>
        <v>0</v>
      </c>
      <c r="AS8" s="26">
        <f t="shared" si="16"/>
        <v>0</v>
      </c>
    </row>
    <row r="9" ht="19.5" customHeight="1" spans="1:45">
      <c r="A9" s="15"/>
      <c r="B9" s="15"/>
      <c r="C9" s="15"/>
      <c r="D9" s="15"/>
      <c r="E9" s="16">
        <f>'1月'!G9</f>
        <v>0</v>
      </c>
      <c r="F9" s="15"/>
      <c r="G9" s="16">
        <f t="shared" si="2"/>
        <v>0</v>
      </c>
      <c r="H9" s="17">
        <f>'1月'!P9</f>
        <v>0</v>
      </c>
      <c r="I9" s="17">
        <f>'1月'!Q9</f>
        <v>0</v>
      </c>
      <c r="J9" s="17">
        <f>'1月'!R9</f>
        <v>0</v>
      </c>
      <c r="K9" s="17">
        <f>'1月'!S9</f>
        <v>0</v>
      </c>
      <c r="L9" s="15"/>
      <c r="M9" s="15"/>
      <c r="N9" s="15"/>
      <c r="O9" s="15"/>
      <c r="P9" s="17">
        <f t="shared" si="3"/>
        <v>0</v>
      </c>
      <c r="Q9" s="17">
        <f t="shared" si="4"/>
        <v>0</v>
      </c>
      <c r="R9" s="17">
        <f t="shared" si="5"/>
        <v>0</v>
      </c>
      <c r="S9" s="17">
        <f t="shared" si="6"/>
        <v>0</v>
      </c>
      <c r="T9" s="21">
        <f t="shared" ref="T9:T35" si="17">SUM(L9:O9)</f>
        <v>0</v>
      </c>
      <c r="U9" s="22">
        <f>'1月'!AE9</f>
        <v>0</v>
      </c>
      <c r="V9" s="22">
        <f>'1月'!AF9</f>
        <v>0</v>
      </c>
      <c r="W9" s="22">
        <f>'1月'!AG9</f>
        <v>0</v>
      </c>
      <c r="X9" s="22">
        <f>'1月'!AH9</f>
        <v>0</v>
      </c>
      <c r="Y9" s="22">
        <f>'1月'!AI9</f>
        <v>0</v>
      </c>
      <c r="Z9" s="24"/>
      <c r="AA9" s="24"/>
      <c r="AB9" s="24"/>
      <c r="AC9" s="24"/>
      <c r="AD9" s="24"/>
      <c r="AE9" s="17">
        <f t="shared" si="8"/>
        <v>0</v>
      </c>
      <c r="AF9" s="17">
        <f t="shared" si="1"/>
        <v>0</v>
      </c>
      <c r="AG9" s="17">
        <f t="shared" si="1"/>
        <v>0</v>
      </c>
      <c r="AH9" s="17">
        <f t="shared" si="1"/>
        <v>0</v>
      </c>
      <c r="AI9" s="17">
        <f t="shared" si="1"/>
        <v>0</v>
      </c>
      <c r="AJ9" s="21">
        <f t="shared" ref="AJ9:AJ35" si="18">SUM(AE9:AI9)</f>
        <v>0</v>
      </c>
      <c r="AK9" s="26">
        <f t="shared" si="10"/>
        <v>0</v>
      </c>
      <c r="AL9" s="27">
        <f t="shared" si="11"/>
        <v>0.03</v>
      </c>
      <c r="AM9" s="28">
        <f t="shared" si="12"/>
        <v>0</v>
      </c>
      <c r="AN9" s="28">
        <f t="shared" si="13"/>
        <v>0</v>
      </c>
      <c r="AO9" s="28">
        <f>'1月'!AO9</f>
        <v>0</v>
      </c>
      <c r="AP9" s="28">
        <f t="shared" si="14"/>
        <v>0</v>
      </c>
      <c r="AQ9" s="15"/>
      <c r="AR9" s="28">
        <f t="shared" si="15"/>
        <v>0</v>
      </c>
      <c r="AS9" s="26">
        <f t="shared" si="16"/>
        <v>0</v>
      </c>
    </row>
    <row r="10" ht="19.5" customHeight="1" spans="1:45">
      <c r="A10" s="15"/>
      <c r="B10" s="15"/>
      <c r="C10" s="15"/>
      <c r="D10" s="15"/>
      <c r="E10" s="16">
        <f>'1月'!G10</f>
        <v>0</v>
      </c>
      <c r="F10" s="15"/>
      <c r="G10" s="16">
        <f t="shared" si="2"/>
        <v>0</v>
      </c>
      <c r="H10" s="17">
        <f>'1月'!P10</f>
        <v>0</v>
      </c>
      <c r="I10" s="17">
        <f>'1月'!Q10</f>
        <v>0</v>
      </c>
      <c r="J10" s="17">
        <f>'1月'!R10</f>
        <v>0</v>
      </c>
      <c r="K10" s="17">
        <f>'1月'!S10</f>
        <v>0</v>
      </c>
      <c r="L10" s="15"/>
      <c r="M10" s="15"/>
      <c r="N10" s="15"/>
      <c r="O10" s="15"/>
      <c r="P10" s="17">
        <f t="shared" si="3"/>
        <v>0</v>
      </c>
      <c r="Q10" s="17">
        <f t="shared" si="4"/>
        <v>0</v>
      </c>
      <c r="R10" s="17">
        <f t="shared" si="5"/>
        <v>0</v>
      </c>
      <c r="S10" s="17">
        <f t="shared" si="6"/>
        <v>0</v>
      </c>
      <c r="T10" s="21">
        <f t="shared" si="17"/>
        <v>0</v>
      </c>
      <c r="U10" s="22">
        <f>'1月'!AE10</f>
        <v>0</v>
      </c>
      <c r="V10" s="22">
        <f>'1月'!AF10</f>
        <v>0</v>
      </c>
      <c r="W10" s="22">
        <f>'1月'!AG10</f>
        <v>0</v>
      </c>
      <c r="X10" s="22">
        <f>'1月'!AH10</f>
        <v>0</v>
      </c>
      <c r="Y10" s="22">
        <f>'1月'!AI10</f>
        <v>0</v>
      </c>
      <c r="Z10" s="24"/>
      <c r="AA10" s="24"/>
      <c r="AB10" s="24"/>
      <c r="AC10" s="24"/>
      <c r="AD10" s="24"/>
      <c r="AE10" s="17">
        <f t="shared" si="8"/>
        <v>0</v>
      </c>
      <c r="AF10" s="17">
        <f t="shared" si="1"/>
        <v>0</v>
      </c>
      <c r="AG10" s="17">
        <f t="shared" si="1"/>
        <v>0</v>
      </c>
      <c r="AH10" s="17">
        <f t="shared" si="1"/>
        <v>0</v>
      </c>
      <c r="AI10" s="17">
        <f t="shared" si="1"/>
        <v>0</v>
      </c>
      <c r="AJ10" s="21">
        <f t="shared" si="18"/>
        <v>0</v>
      </c>
      <c r="AK10" s="26">
        <f t="shared" si="10"/>
        <v>0</v>
      </c>
      <c r="AL10" s="27">
        <f t="shared" si="11"/>
        <v>0.03</v>
      </c>
      <c r="AM10" s="28">
        <f t="shared" si="12"/>
        <v>0</v>
      </c>
      <c r="AN10" s="28">
        <f t="shared" si="13"/>
        <v>0</v>
      </c>
      <c r="AO10" s="28">
        <f>'1月'!AO10</f>
        <v>0</v>
      </c>
      <c r="AP10" s="28">
        <f t="shared" si="14"/>
        <v>0</v>
      </c>
      <c r="AQ10" s="15"/>
      <c r="AR10" s="28">
        <f t="shared" si="15"/>
        <v>0</v>
      </c>
      <c r="AS10" s="26">
        <f t="shared" si="16"/>
        <v>0</v>
      </c>
    </row>
    <row r="11" ht="19.5" customHeight="1" spans="1:45">
      <c r="A11" s="15"/>
      <c r="B11" s="15"/>
      <c r="C11" s="15"/>
      <c r="D11" s="15"/>
      <c r="E11" s="16">
        <f>'1月'!G11</f>
        <v>0</v>
      </c>
      <c r="F11" s="15"/>
      <c r="G11" s="16">
        <f t="shared" si="2"/>
        <v>0</v>
      </c>
      <c r="H11" s="17">
        <f>'1月'!P11</f>
        <v>0</v>
      </c>
      <c r="I11" s="17">
        <f>'1月'!Q11</f>
        <v>0</v>
      </c>
      <c r="J11" s="17">
        <f>'1月'!R11</f>
        <v>0</v>
      </c>
      <c r="K11" s="17">
        <f>'1月'!S11</f>
        <v>0</v>
      </c>
      <c r="L11" s="15"/>
      <c r="M11" s="15"/>
      <c r="N11" s="15"/>
      <c r="O11" s="15"/>
      <c r="P11" s="17">
        <f t="shared" si="3"/>
        <v>0</v>
      </c>
      <c r="Q11" s="17">
        <f t="shared" si="4"/>
        <v>0</v>
      </c>
      <c r="R11" s="17">
        <f t="shared" si="5"/>
        <v>0</v>
      </c>
      <c r="S11" s="17">
        <f t="shared" si="6"/>
        <v>0</v>
      </c>
      <c r="T11" s="21">
        <f t="shared" si="17"/>
        <v>0</v>
      </c>
      <c r="U11" s="22">
        <f>'1月'!AE11</f>
        <v>0</v>
      </c>
      <c r="V11" s="22">
        <f>'1月'!AF11</f>
        <v>0</v>
      </c>
      <c r="W11" s="22">
        <f>'1月'!AG11</f>
        <v>0</v>
      </c>
      <c r="X11" s="22">
        <f>'1月'!AH11</f>
        <v>0</v>
      </c>
      <c r="Y11" s="22">
        <f>'1月'!AI11</f>
        <v>0</v>
      </c>
      <c r="Z11" s="24"/>
      <c r="AA11" s="24"/>
      <c r="AB11" s="24"/>
      <c r="AC11" s="24"/>
      <c r="AD11" s="24"/>
      <c r="AE11" s="17">
        <f t="shared" si="8"/>
        <v>0</v>
      </c>
      <c r="AF11" s="17">
        <f t="shared" si="1"/>
        <v>0</v>
      </c>
      <c r="AG11" s="17">
        <f t="shared" si="1"/>
        <v>0</v>
      </c>
      <c r="AH11" s="17">
        <f t="shared" si="1"/>
        <v>0</v>
      </c>
      <c r="AI11" s="17">
        <f t="shared" si="1"/>
        <v>0</v>
      </c>
      <c r="AJ11" s="21">
        <f t="shared" si="18"/>
        <v>0</v>
      </c>
      <c r="AK11" s="26">
        <f t="shared" si="10"/>
        <v>0</v>
      </c>
      <c r="AL11" s="27">
        <f t="shared" si="11"/>
        <v>0.03</v>
      </c>
      <c r="AM11" s="28">
        <f t="shared" si="12"/>
        <v>0</v>
      </c>
      <c r="AN11" s="28">
        <f t="shared" si="13"/>
        <v>0</v>
      </c>
      <c r="AO11" s="28">
        <f>'1月'!AO11</f>
        <v>0</v>
      </c>
      <c r="AP11" s="28">
        <f t="shared" si="14"/>
        <v>0</v>
      </c>
      <c r="AQ11" s="15"/>
      <c r="AR11" s="28">
        <f t="shared" si="15"/>
        <v>0</v>
      </c>
      <c r="AS11" s="26">
        <f t="shared" si="16"/>
        <v>0</v>
      </c>
    </row>
    <row r="12" ht="19.5" customHeight="1" spans="1:45">
      <c r="A12" s="15"/>
      <c r="B12" s="15"/>
      <c r="C12" s="15"/>
      <c r="D12" s="15"/>
      <c r="E12" s="16">
        <f>'1月'!G12</f>
        <v>0</v>
      </c>
      <c r="F12" s="15"/>
      <c r="G12" s="16">
        <f t="shared" si="2"/>
        <v>0</v>
      </c>
      <c r="H12" s="17">
        <f>'1月'!P12</f>
        <v>0</v>
      </c>
      <c r="I12" s="17">
        <f>'1月'!Q12</f>
        <v>0</v>
      </c>
      <c r="J12" s="17">
        <f>'1月'!R12</f>
        <v>0</v>
      </c>
      <c r="K12" s="17">
        <f>'1月'!S12</f>
        <v>0</v>
      </c>
      <c r="L12" s="15"/>
      <c r="M12" s="15"/>
      <c r="N12" s="15"/>
      <c r="O12" s="15"/>
      <c r="P12" s="17">
        <f t="shared" si="3"/>
        <v>0</v>
      </c>
      <c r="Q12" s="17">
        <f t="shared" si="4"/>
        <v>0</v>
      </c>
      <c r="R12" s="17">
        <f t="shared" si="5"/>
        <v>0</v>
      </c>
      <c r="S12" s="17">
        <f t="shared" si="6"/>
        <v>0</v>
      </c>
      <c r="T12" s="21">
        <f t="shared" si="17"/>
        <v>0</v>
      </c>
      <c r="U12" s="22">
        <f>'1月'!AE12</f>
        <v>0</v>
      </c>
      <c r="V12" s="22">
        <f>'1月'!AF12</f>
        <v>0</v>
      </c>
      <c r="W12" s="22">
        <f>'1月'!AG12</f>
        <v>0</v>
      </c>
      <c r="X12" s="22">
        <f>'1月'!AH12</f>
        <v>0</v>
      </c>
      <c r="Y12" s="22">
        <f>'1月'!AI12</f>
        <v>0</v>
      </c>
      <c r="Z12" s="24"/>
      <c r="AA12" s="24"/>
      <c r="AB12" s="24"/>
      <c r="AC12" s="24"/>
      <c r="AD12" s="24"/>
      <c r="AE12" s="17">
        <f t="shared" si="8"/>
        <v>0</v>
      </c>
      <c r="AF12" s="17">
        <f t="shared" si="1"/>
        <v>0</v>
      </c>
      <c r="AG12" s="17">
        <f t="shared" si="1"/>
        <v>0</v>
      </c>
      <c r="AH12" s="17">
        <f t="shared" si="1"/>
        <v>0</v>
      </c>
      <c r="AI12" s="17">
        <f t="shared" si="1"/>
        <v>0</v>
      </c>
      <c r="AJ12" s="21">
        <f t="shared" si="18"/>
        <v>0</v>
      </c>
      <c r="AK12" s="26">
        <f t="shared" si="10"/>
        <v>0</v>
      </c>
      <c r="AL12" s="27">
        <f t="shared" si="11"/>
        <v>0.03</v>
      </c>
      <c r="AM12" s="28">
        <f t="shared" si="12"/>
        <v>0</v>
      </c>
      <c r="AN12" s="28">
        <f t="shared" si="13"/>
        <v>0</v>
      </c>
      <c r="AO12" s="28">
        <f>'1月'!AO12</f>
        <v>0</v>
      </c>
      <c r="AP12" s="28">
        <f t="shared" si="14"/>
        <v>0</v>
      </c>
      <c r="AQ12" s="15"/>
      <c r="AR12" s="28">
        <f t="shared" si="15"/>
        <v>0</v>
      </c>
      <c r="AS12" s="26">
        <f t="shared" si="16"/>
        <v>0</v>
      </c>
    </row>
    <row r="13" ht="19.5" customHeight="1" spans="1:45">
      <c r="A13" s="15"/>
      <c r="B13" s="15"/>
      <c r="C13" s="15"/>
      <c r="D13" s="15"/>
      <c r="E13" s="16">
        <f>'1月'!G13</f>
        <v>0</v>
      </c>
      <c r="F13" s="15"/>
      <c r="G13" s="16">
        <f t="shared" si="2"/>
        <v>0</v>
      </c>
      <c r="H13" s="17">
        <f>'1月'!P13</f>
        <v>0</v>
      </c>
      <c r="I13" s="17">
        <f>'1月'!Q13</f>
        <v>0</v>
      </c>
      <c r="J13" s="17">
        <f>'1月'!R13</f>
        <v>0</v>
      </c>
      <c r="K13" s="17">
        <f>'1月'!S13</f>
        <v>0</v>
      </c>
      <c r="L13" s="15"/>
      <c r="M13" s="15"/>
      <c r="N13" s="15"/>
      <c r="O13" s="15"/>
      <c r="P13" s="17">
        <f t="shared" si="3"/>
        <v>0</v>
      </c>
      <c r="Q13" s="17">
        <f t="shared" si="4"/>
        <v>0</v>
      </c>
      <c r="R13" s="17">
        <f t="shared" si="5"/>
        <v>0</v>
      </c>
      <c r="S13" s="17">
        <f t="shared" si="6"/>
        <v>0</v>
      </c>
      <c r="T13" s="21">
        <f t="shared" si="17"/>
        <v>0</v>
      </c>
      <c r="U13" s="22">
        <f>'1月'!AE13</f>
        <v>0</v>
      </c>
      <c r="V13" s="22">
        <f>'1月'!AF13</f>
        <v>0</v>
      </c>
      <c r="W13" s="22">
        <f>'1月'!AG13</f>
        <v>0</v>
      </c>
      <c r="X13" s="22">
        <f>'1月'!AH13</f>
        <v>0</v>
      </c>
      <c r="Y13" s="22">
        <f>'1月'!AI13</f>
        <v>0</v>
      </c>
      <c r="Z13" s="24"/>
      <c r="AA13" s="24"/>
      <c r="AB13" s="24"/>
      <c r="AC13" s="24"/>
      <c r="AD13" s="24"/>
      <c r="AE13" s="17">
        <f t="shared" si="8"/>
        <v>0</v>
      </c>
      <c r="AF13" s="17">
        <f t="shared" si="1"/>
        <v>0</v>
      </c>
      <c r="AG13" s="17">
        <f t="shared" si="1"/>
        <v>0</v>
      </c>
      <c r="AH13" s="17">
        <f t="shared" si="1"/>
        <v>0</v>
      </c>
      <c r="AI13" s="17">
        <f t="shared" si="1"/>
        <v>0</v>
      </c>
      <c r="AJ13" s="21">
        <f t="shared" si="18"/>
        <v>0</v>
      </c>
      <c r="AK13" s="26">
        <f t="shared" si="10"/>
        <v>0</v>
      </c>
      <c r="AL13" s="27">
        <f t="shared" si="11"/>
        <v>0.03</v>
      </c>
      <c r="AM13" s="28">
        <f t="shared" si="12"/>
        <v>0</v>
      </c>
      <c r="AN13" s="28">
        <f t="shared" si="13"/>
        <v>0</v>
      </c>
      <c r="AO13" s="28">
        <f>'1月'!AO13</f>
        <v>0</v>
      </c>
      <c r="AP13" s="28">
        <f t="shared" si="14"/>
        <v>0</v>
      </c>
      <c r="AQ13" s="15"/>
      <c r="AR13" s="28">
        <f t="shared" si="15"/>
        <v>0</v>
      </c>
      <c r="AS13" s="26">
        <f t="shared" si="16"/>
        <v>0</v>
      </c>
    </row>
    <row r="14" ht="19.5" customHeight="1" spans="1:45">
      <c r="A14" s="15"/>
      <c r="B14" s="15"/>
      <c r="C14" s="15"/>
      <c r="D14" s="15"/>
      <c r="E14" s="16">
        <f>'1月'!G14</f>
        <v>0</v>
      </c>
      <c r="F14" s="15"/>
      <c r="G14" s="16">
        <f t="shared" si="2"/>
        <v>0</v>
      </c>
      <c r="H14" s="17">
        <f>'1月'!P14</f>
        <v>0</v>
      </c>
      <c r="I14" s="17">
        <f>'1月'!Q14</f>
        <v>0</v>
      </c>
      <c r="J14" s="17">
        <f>'1月'!R14</f>
        <v>0</v>
      </c>
      <c r="K14" s="17">
        <f>'1月'!S14</f>
        <v>0</v>
      </c>
      <c r="L14" s="15"/>
      <c r="M14" s="15"/>
      <c r="N14" s="15"/>
      <c r="O14" s="15"/>
      <c r="P14" s="17">
        <f t="shared" si="3"/>
        <v>0</v>
      </c>
      <c r="Q14" s="17">
        <f t="shared" si="4"/>
        <v>0</v>
      </c>
      <c r="R14" s="17">
        <f t="shared" si="5"/>
        <v>0</v>
      </c>
      <c r="S14" s="17">
        <f t="shared" si="6"/>
        <v>0</v>
      </c>
      <c r="T14" s="21">
        <f t="shared" si="17"/>
        <v>0</v>
      </c>
      <c r="U14" s="22">
        <f>'1月'!AE14</f>
        <v>0</v>
      </c>
      <c r="V14" s="22">
        <f>'1月'!AF14</f>
        <v>0</v>
      </c>
      <c r="W14" s="22">
        <f>'1月'!AG14</f>
        <v>0</v>
      </c>
      <c r="X14" s="22">
        <f>'1月'!AH14</f>
        <v>0</v>
      </c>
      <c r="Y14" s="22">
        <f>'1月'!AI14</f>
        <v>0</v>
      </c>
      <c r="Z14" s="24"/>
      <c r="AA14" s="24"/>
      <c r="AB14" s="24"/>
      <c r="AC14" s="24"/>
      <c r="AD14" s="24"/>
      <c r="AE14" s="17">
        <f t="shared" si="8"/>
        <v>0</v>
      </c>
      <c r="AF14" s="17">
        <f t="shared" si="1"/>
        <v>0</v>
      </c>
      <c r="AG14" s="17">
        <f t="shared" si="1"/>
        <v>0</v>
      </c>
      <c r="AH14" s="17">
        <f t="shared" si="1"/>
        <v>0</v>
      </c>
      <c r="AI14" s="17">
        <f t="shared" si="1"/>
        <v>0</v>
      </c>
      <c r="AJ14" s="21">
        <f t="shared" si="18"/>
        <v>0</v>
      </c>
      <c r="AK14" s="26">
        <f t="shared" si="10"/>
        <v>0</v>
      </c>
      <c r="AL14" s="27">
        <f t="shared" si="11"/>
        <v>0.03</v>
      </c>
      <c r="AM14" s="28">
        <f t="shared" si="12"/>
        <v>0</v>
      </c>
      <c r="AN14" s="28">
        <f t="shared" si="13"/>
        <v>0</v>
      </c>
      <c r="AO14" s="28">
        <f>'1月'!AO14</f>
        <v>0</v>
      </c>
      <c r="AP14" s="28">
        <f t="shared" si="14"/>
        <v>0</v>
      </c>
      <c r="AQ14" s="15"/>
      <c r="AR14" s="28">
        <f t="shared" si="15"/>
        <v>0</v>
      </c>
      <c r="AS14" s="26">
        <f t="shared" si="16"/>
        <v>0</v>
      </c>
    </row>
    <row r="15" ht="19.5" customHeight="1" spans="1:45">
      <c r="A15" s="15"/>
      <c r="B15" s="15"/>
      <c r="C15" s="15"/>
      <c r="D15" s="15"/>
      <c r="E15" s="16">
        <f>'1月'!G15</f>
        <v>0</v>
      </c>
      <c r="F15" s="15"/>
      <c r="G15" s="16">
        <f t="shared" si="2"/>
        <v>0</v>
      </c>
      <c r="H15" s="17">
        <f>'1月'!P15</f>
        <v>0</v>
      </c>
      <c r="I15" s="17">
        <f>'1月'!Q15</f>
        <v>0</v>
      </c>
      <c r="J15" s="17">
        <f>'1月'!R15</f>
        <v>0</v>
      </c>
      <c r="K15" s="17">
        <f>'1月'!S15</f>
        <v>0</v>
      </c>
      <c r="L15" s="15"/>
      <c r="M15" s="15"/>
      <c r="N15" s="15"/>
      <c r="O15" s="15"/>
      <c r="P15" s="17">
        <f t="shared" si="3"/>
        <v>0</v>
      </c>
      <c r="Q15" s="17">
        <f t="shared" si="4"/>
        <v>0</v>
      </c>
      <c r="R15" s="17">
        <f t="shared" si="5"/>
        <v>0</v>
      </c>
      <c r="S15" s="17">
        <f t="shared" si="6"/>
        <v>0</v>
      </c>
      <c r="T15" s="21">
        <f t="shared" si="17"/>
        <v>0</v>
      </c>
      <c r="U15" s="22">
        <f>'1月'!AE15</f>
        <v>0</v>
      </c>
      <c r="V15" s="22">
        <f>'1月'!AF15</f>
        <v>0</v>
      </c>
      <c r="W15" s="22">
        <f>'1月'!AG15</f>
        <v>0</v>
      </c>
      <c r="X15" s="22">
        <f>'1月'!AH15</f>
        <v>0</v>
      </c>
      <c r="Y15" s="22">
        <f>'1月'!AI15</f>
        <v>0</v>
      </c>
      <c r="Z15" s="24"/>
      <c r="AA15" s="24"/>
      <c r="AB15" s="24"/>
      <c r="AC15" s="24"/>
      <c r="AD15" s="24"/>
      <c r="AE15" s="17">
        <f t="shared" si="8"/>
        <v>0</v>
      </c>
      <c r="AF15" s="17">
        <f t="shared" si="1"/>
        <v>0</v>
      </c>
      <c r="AG15" s="17">
        <f t="shared" si="1"/>
        <v>0</v>
      </c>
      <c r="AH15" s="17">
        <f t="shared" si="1"/>
        <v>0</v>
      </c>
      <c r="AI15" s="17">
        <f t="shared" si="1"/>
        <v>0</v>
      </c>
      <c r="AJ15" s="21">
        <f t="shared" si="18"/>
        <v>0</v>
      </c>
      <c r="AK15" s="26">
        <f t="shared" si="10"/>
        <v>0</v>
      </c>
      <c r="AL15" s="27">
        <f t="shared" si="11"/>
        <v>0.03</v>
      </c>
      <c r="AM15" s="28">
        <f t="shared" si="12"/>
        <v>0</v>
      </c>
      <c r="AN15" s="28">
        <f t="shared" si="13"/>
        <v>0</v>
      </c>
      <c r="AO15" s="28">
        <f>'1月'!AO15</f>
        <v>0</v>
      </c>
      <c r="AP15" s="28">
        <f t="shared" si="14"/>
        <v>0</v>
      </c>
      <c r="AQ15" s="15"/>
      <c r="AR15" s="28">
        <f t="shared" si="15"/>
        <v>0</v>
      </c>
      <c r="AS15" s="26">
        <f t="shared" si="16"/>
        <v>0</v>
      </c>
    </row>
    <row r="16" ht="19.5" customHeight="1" spans="1:45">
      <c r="A16" s="15"/>
      <c r="B16" s="15"/>
      <c r="C16" s="15"/>
      <c r="D16" s="15"/>
      <c r="E16" s="16">
        <f>'1月'!G16</f>
        <v>0</v>
      </c>
      <c r="F16" s="15"/>
      <c r="G16" s="16">
        <f t="shared" si="2"/>
        <v>0</v>
      </c>
      <c r="H16" s="17">
        <f>'1月'!P16</f>
        <v>0</v>
      </c>
      <c r="I16" s="17">
        <f>'1月'!Q16</f>
        <v>0</v>
      </c>
      <c r="J16" s="17">
        <f>'1月'!R16</f>
        <v>0</v>
      </c>
      <c r="K16" s="17">
        <f>'1月'!S16</f>
        <v>0</v>
      </c>
      <c r="L16" s="15"/>
      <c r="M16" s="15"/>
      <c r="N16" s="15"/>
      <c r="O16" s="15"/>
      <c r="P16" s="17">
        <f t="shared" si="3"/>
        <v>0</v>
      </c>
      <c r="Q16" s="17">
        <f t="shared" si="4"/>
        <v>0</v>
      </c>
      <c r="R16" s="17">
        <f t="shared" si="5"/>
        <v>0</v>
      </c>
      <c r="S16" s="17">
        <f t="shared" si="6"/>
        <v>0</v>
      </c>
      <c r="T16" s="21">
        <f t="shared" si="17"/>
        <v>0</v>
      </c>
      <c r="U16" s="22">
        <f>'1月'!AE16</f>
        <v>0</v>
      </c>
      <c r="V16" s="22">
        <f>'1月'!AF16</f>
        <v>0</v>
      </c>
      <c r="W16" s="22">
        <f>'1月'!AG16</f>
        <v>0</v>
      </c>
      <c r="X16" s="22">
        <f>'1月'!AH16</f>
        <v>0</v>
      </c>
      <c r="Y16" s="22">
        <f>'1月'!AI16</f>
        <v>0</v>
      </c>
      <c r="Z16" s="24"/>
      <c r="AA16" s="24"/>
      <c r="AB16" s="24"/>
      <c r="AC16" s="24"/>
      <c r="AD16" s="24"/>
      <c r="AE16" s="17">
        <f t="shared" si="8"/>
        <v>0</v>
      </c>
      <c r="AF16" s="17">
        <f t="shared" si="1"/>
        <v>0</v>
      </c>
      <c r="AG16" s="17">
        <f t="shared" si="1"/>
        <v>0</v>
      </c>
      <c r="AH16" s="17">
        <f t="shared" si="1"/>
        <v>0</v>
      </c>
      <c r="AI16" s="17">
        <f t="shared" si="1"/>
        <v>0</v>
      </c>
      <c r="AJ16" s="21">
        <f t="shared" si="18"/>
        <v>0</v>
      </c>
      <c r="AK16" s="26">
        <f t="shared" si="10"/>
        <v>0</v>
      </c>
      <c r="AL16" s="27">
        <f t="shared" si="11"/>
        <v>0.03</v>
      </c>
      <c r="AM16" s="28">
        <f t="shared" si="12"/>
        <v>0</v>
      </c>
      <c r="AN16" s="28">
        <f t="shared" si="13"/>
        <v>0</v>
      </c>
      <c r="AO16" s="28">
        <f>'1月'!AO16</f>
        <v>0</v>
      </c>
      <c r="AP16" s="28">
        <f t="shared" si="14"/>
        <v>0</v>
      </c>
      <c r="AQ16" s="15"/>
      <c r="AR16" s="28">
        <f t="shared" si="15"/>
        <v>0</v>
      </c>
      <c r="AS16" s="26">
        <f t="shared" si="16"/>
        <v>0</v>
      </c>
    </row>
    <row r="17" ht="19.5" customHeight="1" spans="1:45">
      <c r="A17" s="15"/>
      <c r="B17" s="15"/>
      <c r="C17" s="15"/>
      <c r="D17" s="15"/>
      <c r="E17" s="16">
        <f>'1月'!G17</f>
        <v>0</v>
      </c>
      <c r="F17" s="15"/>
      <c r="G17" s="16">
        <f t="shared" si="2"/>
        <v>0</v>
      </c>
      <c r="H17" s="17">
        <f>'1月'!P17</f>
        <v>0</v>
      </c>
      <c r="I17" s="17">
        <f>'1月'!Q17</f>
        <v>0</v>
      </c>
      <c r="J17" s="17">
        <f>'1月'!R17</f>
        <v>0</v>
      </c>
      <c r="K17" s="17">
        <f>'1月'!S17</f>
        <v>0</v>
      </c>
      <c r="L17" s="15"/>
      <c r="M17" s="15"/>
      <c r="N17" s="15"/>
      <c r="O17" s="15"/>
      <c r="P17" s="17">
        <f t="shared" si="3"/>
        <v>0</v>
      </c>
      <c r="Q17" s="17">
        <f t="shared" si="4"/>
        <v>0</v>
      </c>
      <c r="R17" s="17">
        <f t="shared" si="5"/>
        <v>0</v>
      </c>
      <c r="S17" s="17">
        <f t="shared" si="6"/>
        <v>0</v>
      </c>
      <c r="T17" s="21">
        <f t="shared" si="17"/>
        <v>0</v>
      </c>
      <c r="U17" s="22">
        <f>'1月'!AE17</f>
        <v>0</v>
      </c>
      <c r="V17" s="22">
        <f>'1月'!AF17</f>
        <v>0</v>
      </c>
      <c r="W17" s="22">
        <f>'1月'!AG17</f>
        <v>0</v>
      </c>
      <c r="X17" s="22">
        <f>'1月'!AH17</f>
        <v>0</v>
      </c>
      <c r="Y17" s="22">
        <f>'1月'!AI17</f>
        <v>0</v>
      </c>
      <c r="Z17" s="24"/>
      <c r="AA17" s="24"/>
      <c r="AB17" s="24"/>
      <c r="AC17" s="24"/>
      <c r="AD17" s="24"/>
      <c r="AE17" s="17">
        <f t="shared" si="8"/>
        <v>0</v>
      </c>
      <c r="AF17" s="17">
        <f t="shared" si="1"/>
        <v>0</v>
      </c>
      <c r="AG17" s="17">
        <f t="shared" si="1"/>
        <v>0</v>
      </c>
      <c r="AH17" s="17">
        <f t="shared" si="1"/>
        <v>0</v>
      </c>
      <c r="AI17" s="17">
        <f t="shared" si="1"/>
        <v>0</v>
      </c>
      <c r="AJ17" s="21">
        <f t="shared" si="18"/>
        <v>0</v>
      </c>
      <c r="AK17" s="26">
        <f t="shared" si="10"/>
        <v>0</v>
      </c>
      <c r="AL17" s="27">
        <f t="shared" si="11"/>
        <v>0.03</v>
      </c>
      <c r="AM17" s="28">
        <f t="shared" si="12"/>
        <v>0</v>
      </c>
      <c r="AN17" s="28">
        <f t="shared" si="13"/>
        <v>0</v>
      </c>
      <c r="AO17" s="28">
        <f>'1月'!AO17</f>
        <v>0</v>
      </c>
      <c r="AP17" s="28">
        <f t="shared" si="14"/>
        <v>0</v>
      </c>
      <c r="AQ17" s="15"/>
      <c r="AR17" s="28">
        <f t="shared" si="15"/>
        <v>0</v>
      </c>
      <c r="AS17" s="26">
        <f t="shared" si="16"/>
        <v>0</v>
      </c>
    </row>
    <row r="18" ht="19.5" customHeight="1" spans="1:45">
      <c r="A18" s="15"/>
      <c r="B18" s="15"/>
      <c r="C18" s="15"/>
      <c r="D18" s="15"/>
      <c r="E18" s="16">
        <f>'1月'!G18</f>
        <v>0</v>
      </c>
      <c r="F18" s="15"/>
      <c r="G18" s="16">
        <f t="shared" si="2"/>
        <v>0</v>
      </c>
      <c r="H18" s="17">
        <f>'1月'!P18</f>
        <v>0</v>
      </c>
      <c r="I18" s="17">
        <f>'1月'!Q18</f>
        <v>0</v>
      </c>
      <c r="J18" s="17">
        <f>'1月'!R18</f>
        <v>0</v>
      </c>
      <c r="K18" s="17">
        <f>'1月'!S18</f>
        <v>0</v>
      </c>
      <c r="L18" s="15"/>
      <c r="M18" s="15"/>
      <c r="N18" s="15"/>
      <c r="O18" s="15"/>
      <c r="P18" s="17">
        <f t="shared" si="3"/>
        <v>0</v>
      </c>
      <c r="Q18" s="17">
        <f t="shared" si="4"/>
        <v>0</v>
      </c>
      <c r="R18" s="17">
        <f t="shared" si="5"/>
        <v>0</v>
      </c>
      <c r="S18" s="17">
        <f t="shared" si="6"/>
        <v>0</v>
      </c>
      <c r="T18" s="21">
        <f t="shared" si="17"/>
        <v>0</v>
      </c>
      <c r="U18" s="22">
        <f>'1月'!AE18</f>
        <v>0</v>
      </c>
      <c r="V18" s="22">
        <f>'1月'!AF18</f>
        <v>0</v>
      </c>
      <c r="W18" s="22">
        <f>'1月'!AG18</f>
        <v>0</v>
      </c>
      <c r="X18" s="22">
        <f>'1月'!AH18</f>
        <v>0</v>
      </c>
      <c r="Y18" s="22">
        <f>'1月'!AI18</f>
        <v>0</v>
      </c>
      <c r="Z18" s="24"/>
      <c r="AA18" s="24"/>
      <c r="AB18" s="24"/>
      <c r="AC18" s="24"/>
      <c r="AD18" s="24"/>
      <c r="AE18" s="17">
        <f t="shared" si="8"/>
        <v>0</v>
      </c>
      <c r="AF18" s="17">
        <f t="shared" si="1"/>
        <v>0</v>
      </c>
      <c r="AG18" s="17">
        <f t="shared" si="1"/>
        <v>0</v>
      </c>
      <c r="AH18" s="17">
        <f t="shared" si="1"/>
        <v>0</v>
      </c>
      <c r="AI18" s="17">
        <f t="shared" si="1"/>
        <v>0</v>
      </c>
      <c r="AJ18" s="21">
        <f t="shared" si="18"/>
        <v>0</v>
      </c>
      <c r="AK18" s="26">
        <f t="shared" si="10"/>
        <v>0</v>
      </c>
      <c r="AL18" s="27">
        <f t="shared" si="11"/>
        <v>0.03</v>
      </c>
      <c r="AM18" s="28">
        <f t="shared" si="12"/>
        <v>0</v>
      </c>
      <c r="AN18" s="28">
        <f t="shared" si="13"/>
        <v>0</v>
      </c>
      <c r="AO18" s="28">
        <f>'1月'!AO18</f>
        <v>0</v>
      </c>
      <c r="AP18" s="28">
        <f t="shared" si="14"/>
        <v>0</v>
      </c>
      <c r="AQ18" s="15"/>
      <c r="AR18" s="28">
        <f t="shared" si="15"/>
        <v>0</v>
      </c>
      <c r="AS18" s="26">
        <f t="shared" si="16"/>
        <v>0</v>
      </c>
    </row>
    <row r="19" ht="19.5" customHeight="1" spans="1:45">
      <c r="A19" s="15"/>
      <c r="B19" s="15"/>
      <c r="C19" s="15"/>
      <c r="D19" s="15"/>
      <c r="E19" s="16">
        <f>'1月'!G19</f>
        <v>0</v>
      </c>
      <c r="F19" s="15"/>
      <c r="G19" s="16">
        <f t="shared" si="2"/>
        <v>0</v>
      </c>
      <c r="H19" s="17">
        <f>'1月'!P19</f>
        <v>0</v>
      </c>
      <c r="I19" s="17">
        <f>'1月'!Q19</f>
        <v>0</v>
      </c>
      <c r="J19" s="17">
        <f>'1月'!R19</f>
        <v>0</v>
      </c>
      <c r="K19" s="17">
        <f>'1月'!S19</f>
        <v>0</v>
      </c>
      <c r="L19" s="15"/>
      <c r="M19" s="15"/>
      <c r="N19" s="15"/>
      <c r="O19" s="15"/>
      <c r="P19" s="17">
        <f t="shared" si="3"/>
        <v>0</v>
      </c>
      <c r="Q19" s="17">
        <f t="shared" si="4"/>
        <v>0</v>
      </c>
      <c r="R19" s="17">
        <f t="shared" si="5"/>
        <v>0</v>
      </c>
      <c r="S19" s="17">
        <f t="shared" si="6"/>
        <v>0</v>
      </c>
      <c r="T19" s="21">
        <f t="shared" si="17"/>
        <v>0</v>
      </c>
      <c r="U19" s="22">
        <f>'1月'!AE19</f>
        <v>0</v>
      </c>
      <c r="V19" s="22">
        <f>'1月'!AF19</f>
        <v>0</v>
      </c>
      <c r="W19" s="22">
        <f>'1月'!AG19</f>
        <v>0</v>
      </c>
      <c r="X19" s="22">
        <f>'1月'!AH19</f>
        <v>0</v>
      </c>
      <c r="Y19" s="22">
        <f>'1月'!AI19</f>
        <v>0</v>
      </c>
      <c r="Z19" s="24"/>
      <c r="AA19" s="24"/>
      <c r="AB19" s="24"/>
      <c r="AC19" s="24"/>
      <c r="AD19" s="24"/>
      <c r="AE19" s="17">
        <f t="shared" si="8"/>
        <v>0</v>
      </c>
      <c r="AF19" s="17">
        <f t="shared" si="1"/>
        <v>0</v>
      </c>
      <c r="AG19" s="17">
        <f t="shared" si="1"/>
        <v>0</v>
      </c>
      <c r="AH19" s="17">
        <f t="shared" si="1"/>
        <v>0</v>
      </c>
      <c r="AI19" s="17">
        <f t="shared" si="1"/>
        <v>0</v>
      </c>
      <c r="AJ19" s="21">
        <f t="shared" si="18"/>
        <v>0</v>
      </c>
      <c r="AK19" s="26">
        <f t="shared" si="10"/>
        <v>0</v>
      </c>
      <c r="AL19" s="27">
        <f t="shared" si="11"/>
        <v>0.03</v>
      </c>
      <c r="AM19" s="28">
        <f t="shared" si="12"/>
        <v>0</v>
      </c>
      <c r="AN19" s="28">
        <f t="shared" si="13"/>
        <v>0</v>
      </c>
      <c r="AO19" s="28">
        <f>'1月'!AO19</f>
        <v>0</v>
      </c>
      <c r="AP19" s="28">
        <f t="shared" si="14"/>
        <v>0</v>
      </c>
      <c r="AQ19" s="15"/>
      <c r="AR19" s="28">
        <f t="shared" si="15"/>
        <v>0</v>
      </c>
      <c r="AS19" s="26">
        <f t="shared" si="16"/>
        <v>0</v>
      </c>
    </row>
    <row r="20" ht="19.5" customHeight="1" spans="1:45">
      <c r="A20" s="15"/>
      <c r="B20" s="15"/>
      <c r="C20" s="15"/>
      <c r="D20" s="15"/>
      <c r="E20" s="16">
        <f>'1月'!G20</f>
        <v>0</v>
      </c>
      <c r="F20" s="15"/>
      <c r="G20" s="16">
        <f t="shared" si="2"/>
        <v>0</v>
      </c>
      <c r="H20" s="17">
        <f>'1月'!P20</f>
        <v>0</v>
      </c>
      <c r="I20" s="17">
        <f>'1月'!Q20</f>
        <v>0</v>
      </c>
      <c r="J20" s="17">
        <f>'1月'!R20</f>
        <v>0</v>
      </c>
      <c r="K20" s="17">
        <f>'1月'!S20</f>
        <v>0</v>
      </c>
      <c r="L20" s="15"/>
      <c r="M20" s="15"/>
      <c r="N20" s="15"/>
      <c r="O20" s="15"/>
      <c r="P20" s="17">
        <f t="shared" si="3"/>
        <v>0</v>
      </c>
      <c r="Q20" s="17">
        <f t="shared" si="4"/>
        <v>0</v>
      </c>
      <c r="R20" s="17">
        <f t="shared" si="5"/>
        <v>0</v>
      </c>
      <c r="S20" s="17">
        <f t="shared" si="6"/>
        <v>0</v>
      </c>
      <c r="T20" s="21">
        <f t="shared" si="17"/>
        <v>0</v>
      </c>
      <c r="U20" s="22">
        <f>'1月'!AE20</f>
        <v>0</v>
      </c>
      <c r="V20" s="22">
        <f>'1月'!AF20</f>
        <v>0</v>
      </c>
      <c r="W20" s="22">
        <f>'1月'!AG20</f>
        <v>0</v>
      </c>
      <c r="X20" s="22">
        <f>'1月'!AH20</f>
        <v>0</v>
      </c>
      <c r="Y20" s="22">
        <f>'1月'!AI20</f>
        <v>0</v>
      </c>
      <c r="Z20" s="24"/>
      <c r="AA20" s="24"/>
      <c r="AB20" s="24"/>
      <c r="AC20" s="24"/>
      <c r="AD20" s="24"/>
      <c r="AE20" s="17">
        <f t="shared" si="8"/>
        <v>0</v>
      </c>
      <c r="AF20" s="17">
        <f t="shared" si="1"/>
        <v>0</v>
      </c>
      <c r="AG20" s="17">
        <f t="shared" si="1"/>
        <v>0</v>
      </c>
      <c r="AH20" s="17">
        <f t="shared" si="1"/>
        <v>0</v>
      </c>
      <c r="AI20" s="17">
        <f t="shared" si="1"/>
        <v>0</v>
      </c>
      <c r="AJ20" s="21">
        <f t="shared" si="18"/>
        <v>0</v>
      </c>
      <c r="AK20" s="26">
        <f t="shared" si="10"/>
        <v>0</v>
      </c>
      <c r="AL20" s="27">
        <f t="shared" si="11"/>
        <v>0.03</v>
      </c>
      <c r="AM20" s="28">
        <f t="shared" si="12"/>
        <v>0</v>
      </c>
      <c r="AN20" s="28">
        <f t="shared" si="13"/>
        <v>0</v>
      </c>
      <c r="AO20" s="28">
        <f>'1月'!AO20</f>
        <v>0</v>
      </c>
      <c r="AP20" s="28">
        <f t="shared" si="14"/>
        <v>0</v>
      </c>
      <c r="AQ20" s="15"/>
      <c r="AR20" s="28">
        <f t="shared" si="15"/>
        <v>0</v>
      </c>
      <c r="AS20" s="26">
        <f t="shared" si="16"/>
        <v>0</v>
      </c>
    </row>
    <row r="21" ht="19.5" customHeight="1" spans="1:45">
      <c r="A21" s="15"/>
      <c r="B21" s="15"/>
      <c r="C21" s="15"/>
      <c r="D21" s="15"/>
      <c r="E21" s="16">
        <f>'1月'!G21</f>
        <v>0</v>
      </c>
      <c r="F21" s="15"/>
      <c r="G21" s="16">
        <f t="shared" si="2"/>
        <v>0</v>
      </c>
      <c r="H21" s="17">
        <f>'1月'!P21</f>
        <v>0</v>
      </c>
      <c r="I21" s="17">
        <f>'1月'!Q21</f>
        <v>0</v>
      </c>
      <c r="J21" s="17">
        <f>'1月'!R21</f>
        <v>0</v>
      </c>
      <c r="K21" s="17">
        <f>'1月'!S21</f>
        <v>0</v>
      </c>
      <c r="L21" s="15"/>
      <c r="M21" s="15"/>
      <c r="N21" s="15"/>
      <c r="O21" s="15"/>
      <c r="P21" s="17">
        <f t="shared" si="3"/>
        <v>0</v>
      </c>
      <c r="Q21" s="17">
        <f t="shared" si="4"/>
        <v>0</v>
      </c>
      <c r="R21" s="17">
        <f t="shared" si="5"/>
        <v>0</v>
      </c>
      <c r="S21" s="17">
        <f t="shared" si="6"/>
        <v>0</v>
      </c>
      <c r="T21" s="21">
        <f t="shared" si="17"/>
        <v>0</v>
      </c>
      <c r="U21" s="22">
        <f>'1月'!AE21</f>
        <v>0</v>
      </c>
      <c r="V21" s="22">
        <f>'1月'!AF21</f>
        <v>0</v>
      </c>
      <c r="W21" s="22">
        <f>'1月'!AG21</f>
        <v>0</v>
      </c>
      <c r="X21" s="22">
        <f>'1月'!AH21</f>
        <v>0</v>
      </c>
      <c r="Y21" s="22">
        <f>'1月'!AI21</f>
        <v>0</v>
      </c>
      <c r="Z21" s="24"/>
      <c r="AA21" s="24"/>
      <c r="AB21" s="24"/>
      <c r="AC21" s="24"/>
      <c r="AD21" s="24"/>
      <c r="AE21" s="17">
        <f t="shared" si="8"/>
        <v>0</v>
      </c>
      <c r="AF21" s="17">
        <f t="shared" si="8"/>
        <v>0</v>
      </c>
      <c r="AG21" s="17">
        <f t="shared" si="8"/>
        <v>0</v>
      </c>
      <c r="AH21" s="17">
        <f t="shared" si="8"/>
        <v>0</v>
      </c>
      <c r="AI21" s="17">
        <f t="shared" si="8"/>
        <v>0</v>
      </c>
      <c r="AJ21" s="21">
        <f t="shared" si="18"/>
        <v>0</v>
      </c>
      <c r="AK21" s="26">
        <f t="shared" si="10"/>
        <v>0</v>
      </c>
      <c r="AL21" s="27">
        <f t="shared" si="11"/>
        <v>0.03</v>
      </c>
      <c r="AM21" s="28">
        <f t="shared" si="12"/>
        <v>0</v>
      </c>
      <c r="AN21" s="28">
        <f t="shared" si="13"/>
        <v>0</v>
      </c>
      <c r="AO21" s="28">
        <f>'1月'!AO21</f>
        <v>0</v>
      </c>
      <c r="AP21" s="28">
        <f t="shared" si="14"/>
        <v>0</v>
      </c>
      <c r="AQ21" s="15"/>
      <c r="AR21" s="28">
        <f t="shared" si="15"/>
        <v>0</v>
      </c>
      <c r="AS21" s="26">
        <f t="shared" si="16"/>
        <v>0</v>
      </c>
    </row>
    <row r="22" ht="19.5" customHeight="1" spans="1:45">
      <c r="A22" s="15"/>
      <c r="B22" s="15"/>
      <c r="C22" s="15"/>
      <c r="D22" s="15"/>
      <c r="E22" s="16">
        <f>'1月'!G22</f>
        <v>0</v>
      </c>
      <c r="F22" s="15"/>
      <c r="G22" s="16">
        <f t="shared" si="2"/>
        <v>0</v>
      </c>
      <c r="H22" s="17">
        <f>'1月'!P22</f>
        <v>0</v>
      </c>
      <c r="I22" s="17">
        <f>'1月'!Q22</f>
        <v>0</v>
      </c>
      <c r="J22" s="17">
        <f>'1月'!R22</f>
        <v>0</v>
      </c>
      <c r="K22" s="17">
        <f>'1月'!S22</f>
        <v>0</v>
      </c>
      <c r="L22" s="15"/>
      <c r="M22" s="15"/>
      <c r="N22" s="15"/>
      <c r="O22" s="15"/>
      <c r="P22" s="17">
        <f t="shared" si="3"/>
        <v>0</v>
      </c>
      <c r="Q22" s="17">
        <f t="shared" si="4"/>
        <v>0</v>
      </c>
      <c r="R22" s="17">
        <f t="shared" si="5"/>
        <v>0</v>
      </c>
      <c r="S22" s="17">
        <f t="shared" si="6"/>
        <v>0</v>
      </c>
      <c r="T22" s="21">
        <f t="shared" si="17"/>
        <v>0</v>
      </c>
      <c r="U22" s="22">
        <f>'1月'!AE22</f>
        <v>0</v>
      </c>
      <c r="V22" s="22">
        <f>'1月'!AF22</f>
        <v>0</v>
      </c>
      <c r="W22" s="22">
        <f>'1月'!AG22</f>
        <v>0</v>
      </c>
      <c r="X22" s="22">
        <f>'1月'!AH22</f>
        <v>0</v>
      </c>
      <c r="Y22" s="22">
        <f>'1月'!AI22</f>
        <v>0</v>
      </c>
      <c r="Z22" s="24"/>
      <c r="AA22" s="24"/>
      <c r="AB22" s="24"/>
      <c r="AC22" s="24"/>
      <c r="AD22" s="24"/>
      <c r="AE22" s="17">
        <f t="shared" si="8"/>
        <v>0</v>
      </c>
      <c r="AF22" s="17">
        <f t="shared" si="8"/>
        <v>0</v>
      </c>
      <c r="AG22" s="17">
        <f t="shared" si="8"/>
        <v>0</v>
      </c>
      <c r="AH22" s="17">
        <f t="shared" si="8"/>
        <v>0</v>
      </c>
      <c r="AI22" s="17">
        <f t="shared" si="8"/>
        <v>0</v>
      </c>
      <c r="AJ22" s="21">
        <f t="shared" si="18"/>
        <v>0</v>
      </c>
      <c r="AK22" s="26">
        <f t="shared" si="10"/>
        <v>0</v>
      </c>
      <c r="AL22" s="27">
        <f t="shared" si="11"/>
        <v>0.03</v>
      </c>
      <c r="AM22" s="28">
        <f t="shared" si="12"/>
        <v>0</v>
      </c>
      <c r="AN22" s="28">
        <f t="shared" si="13"/>
        <v>0</v>
      </c>
      <c r="AO22" s="28">
        <f>'1月'!AO22</f>
        <v>0</v>
      </c>
      <c r="AP22" s="28">
        <f t="shared" si="14"/>
        <v>0</v>
      </c>
      <c r="AQ22" s="15"/>
      <c r="AR22" s="28">
        <f t="shared" si="15"/>
        <v>0</v>
      </c>
      <c r="AS22" s="26">
        <f t="shared" si="16"/>
        <v>0</v>
      </c>
    </row>
    <row r="23" ht="19.5" customHeight="1" spans="1:45">
      <c r="A23" s="15"/>
      <c r="B23" s="15"/>
      <c r="C23" s="15"/>
      <c r="D23" s="15"/>
      <c r="E23" s="16">
        <f>'1月'!G23</f>
        <v>0</v>
      </c>
      <c r="F23" s="15"/>
      <c r="G23" s="16">
        <f t="shared" si="2"/>
        <v>0</v>
      </c>
      <c r="H23" s="17">
        <f>'1月'!P23</f>
        <v>0</v>
      </c>
      <c r="I23" s="17">
        <f>'1月'!Q23</f>
        <v>0</v>
      </c>
      <c r="J23" s="17">
        <f>'1月'!R23</f>
        <v>0</v>
      </c>
      <c r="K23" s="17">
        <f>'1月'!S23</f>
        <v>0</v>
      </c>
      <c r="L23" s="15"/>
      <c r="M23" s="15"/>
      <c r="N23" s="15"/>
      <c r="O23" s="15"/>
      <c r="P23" s="17">
        <f t="shared" si="3"/>
        <v>0</v>
      </c>
      <c r="Q23" s="17">
        <f t="shared" si="4"/>
        <v>0</v>
      </c>
      <c r="R23" s="17">
        <f t="shared" si="5"/>
        <v>0</v>
      </c>
      <c r="S23" s="17">
        <f t="shared" si="6"/>
        <v>0</v>
      </c>
      <c r="T23" s="21">
        <f t="shared" si="17"/>
        <v>0</v>
      </c>
      <c r="U23" s="22">
        <f>'1月'!AE23</f>
        <v>0</v>
      </c>
      <c r="V23" s="22">
        <f>'1月'!AF23</f>
        <v>0</v>
      </c>
      <c r="W23" s="22">
        <f>'1月'!AG23</f>
        <v>0</v>
      </c>
      <c r="X23" s="22">
        <f>'1月'!AH23</f>
        <v>0</v>
      </c>
      <c r="Y23" s="22">
        <f>'1月'!AI23</f>
        <v>0</v>
      </c>
      <c r="Z23" s="24"/>
      <c r="AA23" s="24"/>
      <c r="AB23" s="24"/>
      <c r="AC23" s="24"/>
      <c r="AD23" s="24"/>
      <c r="AE23" s="17">
        <f t="shared" si="8"/>
        <v>0</v>
      </c>
      <c r="AF23" s="17">
        <f t="shared" si="8"/>
        <v>0</v>
      </c>
      <c r="AG23" s="17">
        <f t="shared" si="8"/>
        <v>0</v>
      </c>
      <c r="AH23" s="17">
        <f t="shared" si="8"/>
        <v>0</v>
      </c>
      <c r="AI23" s="17">
        <f t="shared" si="8"/>
        <v>0</v>
      </c>
      <c r="AJ23" s="21">
        <f t="shared" si="18"/>
        <v>0</v>
      </c>
      <c r="AK23" s="26">
        <f t="shared" si="10"/>
        <v>0</v>
      </c>
      <c r="AL23" s="27">
        <f t="shared" si="11"/>
        <v>0.03</v>
      </c>
      <c r="AM23" s="28">
        <f t="shared" si="12"/>
        <v>0</v>
      </c>
      <c r="AN23" s="28">
        <f t="shared" si="13"/>
        <v>0</v>
      </c>
      <c r="AO23" s="28">
        <f>'1月'!AO23</f>
        <v>0</v>
      </c>
      <c r="AP23" s="28">
        <f t="shared" si="14"/>
        <v>0</v>
      </c>
      <c r="AQ23" s="15"/>
      <c r="AR23" s="28">
        <f t="shared" si="15"/>
        <v>0</v>
      </c>
      <c r="AS23" s="26">
        <f t="shared" si="16"/>
        <v>0</v>
      </c>
    </row>
    <row r="24" ht="19.5" customHeight="1" spans="1:45">
      <c r="A24" s="15"/>
      <c r="B24" s="15"/>
      <c r="C24" s="15"/>
      <c r="D24" s="15"/>
      <c r="E24" s="16">
        <f>'1月'!G24</f>
        <v>0</v>
      </c>
      <c r="F24" s="15"/>
      <c r="G24" s="16">
        <f t="shared" si="2"/>
        <v>0</v>
      </c>
      <c r="H24" s="17">
        <f>'1月'!P24</f>
        <v>0</v>
      </c>
      <c r="I24" s="17">
        <f>'1月'!Q24</f>
        <v>0</v>
      </c>
      <c r="J24" s="17">
        <f>'1月'!R24</f>
        <v>0</v>
      </c>
      <c r="K24" s="17">
        <f>'1月'!S24</f>
        <v>0</v>
      </c>
      <c r="L24" s="15"/>
      <c r="M24" s="15"/>
      <c r="N24" s="15"/>
      <c r="O24" s="15"/>
      <c r="P24" s="17">
        <f t="shared" si="3"/>
        <v>0</v>
      </c>
      <c r="Q24" s="17">
        <f t="shared" si="4"/>
        <v>0</v>
      </c>
      <c r="R24" s="17">
        <f t="shared" si="5"/>
        <v>0</v>
      </c>
      <c r="S24" s="17">
        <f t="shared" si="6"/>
        <v>0</v>
      </c>
      <c r="T24" s="21">
        <f t="shared" si="17"/>
        <v>0</v>
      </c>
      <c r="U24" s="22">
        <f>'1月'!AE24</f>
        <v>0</v>
      </c>
      <c r="V24" s="22">
        <f>'1月'!AF24</f>
        <v>0</v>
      </c>
      <c r="W24" s="22">
        <f>'1月'!AG24</f>
        <v>0</v>
      </c>
      <c r="X24" s="22">
        <f>'1月'!AH24</f>
        <v>0</v>
      </c>
      <c r="Y24" s="22">
        <f>'1月'!AI24</f>
        <v>0</v>
      </c>
      <c r="Z24" s="24"/>
      <c r="AA24" s="24"/>
      <c r="AB24" s="24"/>
      <c r="AC24" s="24"/>
      <c r="AD24" s="24"/>
      <c r="AE24" s="17">
        <f t="shared" si="8"/>
        <v>0</v>
      </c>
      <c r="AF24" s="17">
        <f t="shared" si="8"/>
        <v>0</v>
      </c>
      <c r="AG24" s="17">
        <f t="shared" si="8"/>
        <v>0</v>
      </c>
      <c r="AH24" s="17">
        <f t="shared" si="8"/>
        <v>0</v>
      </c>
      <c r="AI24" s="17">
        <f t="shared" si="8"/>
        <v>0</v>
      </c>
      <c r="AJ24" s="21">
        <f t="shared" si="18"/>
        <v>0</v>
      </c>
      <c r="AK24" s="26">
        <f t="shared" si="10"/>
        <v>0</v>
      </c>
      <c r="AL24" s="27">
        <f t="shared" si="11"/>
        <v>0.03</v>
      </c>
      <c r="AM24" s="28">
        <f t="shared" si="12"/>
        <v>0</v>
      </c>
      <c r="AN24" s="28">
        <f t="shared" si="13"/>
        <v>0</v>
      </c>
      <c r="AO24" s="28">
        <f>'1月'!AO24</f>
        <v>0</v>
      </c>
      <c r="AP24" s="28">
        <f t="shared" si="14"/>
        <v>0</v>
      </c>
      <c r="AQ24" s="15"/>
      <c r="AR24" s="28">
        <f t="shared" si="15"/>
        <v>0</v>
      </c>
      <c r="AS24" s="26">
        <f t="shared" si="16"/>
        <v>0</v>
      </c>
    </row>
    <row r="25" ht="19.5" customHeight="1" spans="1:45">
      <c r="A25" s="15"/>
      <c r="B25" s="15"/>
      <c r="C25" s="15"/>
      <c r="D25" s="15"/>
      <c r="E25" s="16">
        <f>'1月'!G25</f>
        <v>0</v>
      </c>
      <c r="F25" s="15"/>
      <c r="G25" s="16">
        <f t="shared" si="2"/>
        <v>0</v>
      </c>
      <c r="H25" s="17">
        <f>'1月'!P25</f>
        <v>0</v>
      </c>
      <c r="I25" s="17">
        <f>'1月'!Q25</f>
        <v>0</v>
      </c>
      <c r="J25" s="17">
        <f>'1月'!R25</f>
        <v>0</v>
      </c>
      <c r="K25" s="17">
        <f>'1月'!S25</f>
        <v>0</v>
      </c>
      <c r="L25" s="15"/>
      <c r="M25" s="15"/>
      <c r="N25" s="15"/>
      <c r="O25" s="15"/>
      <c r="P25" s="17">
        <f t="shared" si="3"/>
        <v>0</v>
      </c>
      <c r="Q25" s="17">
        <f t="shared" si="4"/>
        <v>0</v>
      </c>
      <c r="R25" s="17">
        <f t="shared" si="5"/>
        <v>0</v>
      </c>
      <c r="S25" s="17">
        <f t="shared" si="6"/>
        <v>0</v>
      </c>
      <c r="T25" s="21">
        <f t="shared" si="17"/>
        <v>0</v>
      </c>
      <c r="U25" s="22">
        <f>'1月'!AE25</f>
        <v>0</v>
      </c>
      <c r="V25" s="22">
        <f>'1月'!AF25</f>
        <v>0</v>
      </c>
      <c r="W25" s="22">
        <f>'1月'!AG25</f>
        <v>0</v>
      </c>
      <c r="X25" s="22">
        <f>'1月'!AH25</f>
        <v>0</v>
      </c>
      <c r="Y25" s="22">
        <f>'1月'!AI25</f>
        <v>0</v>
      </c>
      <c r="Z25" s="24"/>
      <c r="AA25" s="24"/>
      <c r="AB25" s="24"/>
      <c r="AC25" s="24"/>
      <c r="AD25" s="24"/>
      <c r="AE25" s="17">
        <f t="shared" si="8"/>
        <v>0</v>
      </c>
      <c r="AF25" s="17">
        <f t="shared" si="8"/>
        <v>0</v>
      </c>
      <c r="AG25" s="17">
        <f t="shared" si="8"/>
        <v>0</v>
      </c>
      <c r="AH25" s="17">
        <f t="shared" si="8"/>
        <v>0</v>
      </c>
      <c r="AI25" s="17">
        <f t="shared" si="8"/>
        <v>0</v>
      </c>
      <c r="AJ25" s="21">
        <f t="shared" si="18"/>
        <v>0</v>
      </c>
      <c r="AK25" s="26">
        <f t="shared" si="10"/>
        <v>0</v>
      </c>
      <c r="AL25" s="27">
        <f t="shared" si="11"/>
        <v>0.03</v>
      </c>
      <c r="AM25" s="28">
        <f t="shared" si="12"/>
        <v>0</v>
      </c>
      <c r="AN25" s="28">
        <f t="shared" si="13"/>
        <v>0</v>
      </c>
      <c r="AO25" s="28">
        <f>'1月'!AO25</f>
        <v>0</v>
      </c>
      <c r="AP25" s="28">
        <f t="shared" si="14"/>
        <v>0</v>
      </c>
      <c r="AQ25" s="15"/>
      <c r="AR25" s="28">
        <f t="shared" si="15"/>
        <v>0</v>
      </c>
      <c r="AS25" s="26">
        <f t="shared" si="16"/>
        <v>0</v>
      </c>
    </row>
    <row r="26" ht="19.5" customHeight="1" spans="1:45">
      <c r="A26" s="15"/>
      <c r="B26" s="15"/>
      <c r="C26" s="15"/>
      <c r="D26" s="15"/>
      <c r="E26" s="16">
        <f>'1月'!G26</f>
        <v>0</v>
      </c>
      <c r="F26" s="15"/>
      <c r="G26" s="16">
        <f t="shared" si="2"/>
        <v>0</v>
      </c>
      <c r="H26" s="17">
        <f>'1月'!P26</f>
        <v>0</v>
      </c>
      <c r="I26" s="17">
        <f>'1月'!Q26</f>
        <v>0</v>
      </c>
      <c r="J26" s="17">
        <f>'1月'!R26</f>
        <v>0</v>
      </c>
      <c r="K26" s="17">
        <f>'1月'!S26</f>
        <v>0</v>
      </c>
      <c r="L26" s="15"/>
      <c r="M26" s="15"/>
      <c r="N26" s="15"/>
      <c r="O26" s="15"/>
      <c r="P26" s="17">
        <f t="shared" si="3"/>
        <v>0</v>
      </c>
      <c r="Q26" s="17">
        <f t="shared" si="4"/>
        <v>0</v>
      </c>
      <c r="R26" s="17">
        <f t="shared" si="5"/>
        <v>0</v>
      </c>
      <c r="S26" s="17">
        <f t="shared" si="6"/>
        <v>0</v>
      </c>
      <c r="T26" s="21">
        <f t="shared" si="17"/>
        <v>0</v>
      </c>
      <c r="U26" s="22">
        <f>'1月'!AE26</f>
        <v>0</v>
      </c>
      <c r="V26" s="22">
        <f>'1月'!AF26</f>
        <v>0</v>
      </c>
      <c r="W26" s="22">
        <f>'1月'!AG26</f>
        <v>0</v>
      </c>
      <c r="X26" s="22">
        <f>'1月'!AH26</f>
        <v>0</v>
      </c>
      <c r="Y26" s="22">
        <f>'1月'!AI26</f>
        <v>0</v>
      </c>
      <c r="Z26" s="24"/>
      <c r="AA26" s="24"/>
      <c r="AB26" s="24"/>
      <c r="AC26" s="24"/>
      <c r="AD26" s="24"/>
      <c r="AE26" s="17">
        <f t="shared" si="8"/>
        <v>0</v>
      </c>
      <c r="AF26" s="17">
        <f t="shared" si="8"/>
        <v>0</v>
      </c>
      <c r="AG26" s="17">
        <f t="shared" si="8"/>
        <v>0</v>
      </c>
      <c r="AH26" s="17">
        <f t="shared" si="8"/>
        <v>0</v>
      </c>
      <c r="AI26" s="17">
        <f t="shared" si="8"/>
        <v>0</v>
      </c>
      <c r="AJ26" s="21">
        <f t="shared" si="18"/>
        <v>0</v>
      </c>
      <c r="AK26" s="26">
        <f t="shared" si="10"/>
        <v>0</v>
      </c>
      <c r="AL26" s="27">
        <f t="shared" si="11"/>
        <v>0.03</v>
      </c>
      <c r="AM26" s="28">
        <f t="shared" si="12"/>
        <v>0</v>
      </c>
      <c r="AN26" s="28">
        <f t="shared" si="13"/>
        <v>0</v>
      </c>
      <c r="AO26" s="28">
        <f>'1月'!AO26</f>
        <v>0</v>
      </c>
      <c r="AP26" s="28">
        <f t="shared" si="14"/>
        <v>0</v>
      </c>
      <c r="AQ26" s="15"/>
      <c r="AR26" s="28">
        <f t="shared" si="15"/>
        <v>0</v>
      </c>
      <c r="AS26" s="26">
        <f t="shared" si="16"/>
        <v>0</v>
      </c>
    </row>
    <row r="27" ht="19.5" customHeight="1" spans="1:45">
      <c r="A27" s="15"/>
      <c r="B27" s="15"/>
      <c r="C27" s="15"/>
      <c r="D27" s="15"/>
      <c r="E27" s="16">
        <f>'1月'!G27</f>
        <v>0</v>
      </c>
      <c r="F27" s="15"/>
      <c r="G27" s="16">
        <f t="shared" si="2"/>
        <v>0</v>
      </c>
      <c r="H27" s="17">
        <f>'1月'!P27</f>
        <v>0</v>
      </c>
      <c r="I27" s="17">
        <f>'1月'!Q27</f>
        <v>0</v>
      </c>
      <c r="J27" s="17">
        <f>'1月'!R27</f>
        <v>0</v>
      </c>
      <c r="K27" s="17">
        <f>'1月'!S27</f>
        <v>0</v>
      </c>
      <c r="L27" s="15"/>
      <c r="M27" s="15"/>
      <c r="N27" s="15"/>
      <c r="O27" s="15"/>
      <c r="P27" s="17">
        <f t="shared" si="3"/>
        <v>0</v>
      </c>
      <c r="Q27" s="17">
        <f t="shared" si="4"/>
        <v>0</v>
      </c>
      <c r="R27" s="17">
        <f t="shared" si="5"/>
        <v>0</v>
      </c>
      <c r="S27" s="17">
        <f t="shared" si="6"/>
        <v>0</v>
      </c>
      <c r="T27" s="21">
        <f t="shared" si="17"/>
        <v>0</v>
      </c>
      <c r="U27" s="22">
        <f>'1月'!AE27</f>
        <v>0</v>
      </c>
      <c r="V27" s="22">
        <f>'1月'!AF27</f>
        <v>0</v>
      </c>
      <c r="W27" s="22">
        <f>'1月'!AG27</f>
        <v>0</v>
      </c>
      <c r="X27" s="22">
        <f>'1月'!AH27</f>
        <v>0</v>
      </c>
      <c r="Y27" s="22">
        <f>'1月'!AI27</f>
        <v>0</v>
      </c>
      <c r="Z27" s="24"/>
      <c r="AA27" s="24"/>
      <c r="AB27" s="24"/>
      <c r="AC27" s="24"/>
      <c r="AD27" s="24"/>
      <c r="AE27" s="17">
        <f t="shared" si="8"/>
        <v>0</v>
      </c>
      <c r="AF27" s="17">
        <f t="shared" si="8"/>
        <v>0</v>
      </c>
      <c r="AG27" s="17">
        <f t="shared" si="8"/>
        <v>0</v>
      </c>
      <c r="AH27" s="17">
        <f t="shared" si="8"/>
        <v>0</v>
      </c>
      <c r="AI27" s="17">
        <f t="shared" si="8"/>
        <v>0</v>
      </c>
      <c r="AJ27" s="21">
        <f t="shared" si="18"/>
        <v>0</v>
      </c>
      <c r="AK27" s="26">
        <f t="shared" si="10"/>
        <v>0</v>
      </c>
      <c r="AL27" s="27">
        <f t="shared" si="11"/>
        <v>0.03</v>
      </c>
      <c r="AM27" s="28">
        <f t="shared" si="12"/>
        <v>0</v>
      </c>
      <c r="AN27" s="28">
        <f t="shared" si="13"/>
        <v>0</v>
      </c>
      <c r="AO27" s="28">
        <f>'1月'!AO27</f>
        <v>0</v>
      </c>
      <c r="AP27" s="28">
        <f t="shared" si="14"/>
        <v>0</v>
      </c>
      <c r="AQ27" s="15"/>
      <c r="AR27" s="28">
        <f t="shared" si="15"/>
        <v>0</v>
      </c>
      <c r="AS27" s="26">
        <f t="shared" si="16"/>
        <v>0</v>
      </c>
    </row>
    <row r="28" ht="19.5" customHeight="1" spans="1:45">
      <c r="A28" s="15"/>
      <c r="B28" s="15"/>
      <c r="C28" s="15"/>
      <c r="D28" s="15"/>
      <c r="E28" s="16">
        <f>'1月'!G28</f>
        <v>0</v>
      </c>
      <c r="F28" s="15"/>
      <c r="G28" s="16">
        <f t="shared" si="2"/>
        <v>0</v>
      </c>
      <c r="H28" s="17">
        <f>'1月'!P28</f>
        <v>0</v>
      </c>
      <c r="I28" s="17">
        <f>'1月'!Q28</f>
        <v>0</v>
      </c>
      <c r="J28" s="17">
        <f>'1月'!R28</f>
        <v>0</v>
      </c>
      <c r="K28" s="17">
        <f>'1月'!S28</f>
        <v>0</v>
      </c>
      <c r="L28" s="15"/>
      <c r="M28" s="15"/>
      <c r="N28" s="15"/>
      <c r="O28" s="15"/>
      <c r="P28" s="17">
        <f t="shared" si="3"/>
        <v>0</v>
      </c>
      <c r="Q28" s="17">
        <f t="shared" si="4"/>
        <v>0</v>
      </c>
      <c r="R28" s="17">
        <f t="shared" si="5"/>
        <v>0</v>
      </c>
      <c r="S28" s="17">
        <f t="shared" si="6"/>
        <v>0</v>
      </c>
      <c r="T28" s="21">
        <f t="shared" si="17"/>
        <v>0</v>
      </c>
      <c r="U28" s="22">
        <f>'1月'!AE28</f>
        <v>0</v>
      </c>
      <c r="V28" s="22">
        <f>'1月'!AF28</f>
        <v>0</v>
      </c>
      <c r="W28" s="22">
        <f>'1月'!AG28</f>
        <v>0</v>
      </c>
      <c r="X28" s="22">
        <f>'1月'!AH28</f>
        <v>0</v>
      </c>
      <c r="Y28" s="22">
        <f>'1月'!AI28</f>
        <v>0</v>
      </c>
      <c r="Z28" s="24"/>
      <c r="AA28" s="24"/>
      <c r="AB28" s="24"/>
      <c r="AC28" s="24"/>
      <c r="AD28" s="24"/>
      <c r="AE28" s="17">
        <f t="shared" si="8"/>
        <v>0</v>
      </c>
      <c r="AF28" s="17">
        <f t="shared" si="8"/>
        <v>0</v>
      </c>
      <c r="AG28" s="17">
        <f t="shared" si="8"/>
        <v>0</v>
      </c>
      <c r="AH28" s="17">
        <f t="shared" si="8"/>
        <v>0</v>
      </c>
      <c r="AI28" s="17">
        <f t="shared" si="8"/>
        <v>0</v>
      </c>
      <c r="AJ28" s="21">
        <f t="shared" si="18"/>
        <v>0</v>
      </c>
      <c r="AK28" s="26">
        <f t="shared" si="10"/>
        <v>0</v>
      </c>
      <c r="AL28" s="27">
        <f t="shared" si="11"/>
        <v>0.03</v>
      </c>
      <c r="AM28" s="28">
        <f t="shared" si="12"/>
        <v>0</v>
      </c>
      <c r="AN28" s="28">
        <f t="shared" si="13"/>
        <v>0</v>
      </c>
      <c r="AO28" s="28">
        <f>'1月'!AO28</f>
        <v>0</v>
      </c>
      <c r="AP28" s="28">
        <f t="shared" si="14"/>
        <v>0</v>
      </c>
      <c r="AQ28" s="15"/>
      <c r="AR28" s="28">
        <f t="shared" si="15"/>
        <v>0</v>
      </c>
      <c r="AS28" s="26">
        <f t="shared" si="16"/>
        <v>0</v>
      </c>
    </row>
    <row r="29" ht="19.5" customHeight="1" spans="1:45">
      <c r="A29" s="15"/>
      <c r="B29" s="15"/>
      <c r="C29" s="15"/>
      <c r="D29" s="15"/>
      <c r="E29" s="16">
        <f>'1月'!G29</f>
        <v>0</v>
      </c>
      <c r="F29" s="15"/>
      <c r="G29" s="16">
        <f t="shared" si="2"/>
        <v>0</v>
      </c>
      <c r="H29" s="17">
        <f>'1月'!P29</f>
        <v>0</v>
      </c>
      <c r="I29" s="17">
        <f>'1月'!Q29</f>
        <v>0</v>
      </c>
      <c r="J29" s="17">
        <f>'1月'!R29</f>
        <v>0</v>
      </c>
      <c r="K29" s="17">
        <f>'1月'!S29</f>
        <v>0</v>
      </c>
      <c r="L29" s="15"/>
      <c r="M29" s="15"/>
      <c r="N29" s="15"/>
      <c r="O29" s="15"/>
      <c r="P29" s="17">
        <f t="shared" si="3"/>
        <v>0</v>
      </c>
      <c r="Q29" s="17">
        <f t="shared" si="4"/>
        <v>0</v>
      </c>
      <c r="R29" s="17">
        <f t="shared" si="5"/>
        <v>0</v>
      </c>
      <c r="S29" s="17">
        <f t="shared" si="6"/>
        <v>0</v>
      </c>
      <c r="T29" s="21">
        <f t="shared" si="17"/>
        <v>0</v>
      </c>
      <c r="U29" s="22">
        <f>'1月'!AE29</f>
        <v>0</v>
      </c>
      <c r="V29" s="22">
        <f>'1月'!AF29</f>
        <v>0</v>
      </c>
      <c r="W29" s="22">
        <f>'1月'!AG29</f>
        <v>0</v>
      </c>
      <c r="X29" s="22">
        <f>'1月'!AH29</f>
        <v>0</v>
      </c>
      <c r="Y29" s="22">
        <f>'1月'!AI29</f>
        <v>0</v>
      </c>
      <c r="Z29" s="24"/>
      <c r="AA29" s="24"/>
      <c r="AB29" s="24"/>
      <c r="AC29" s="24"/>
      <c r="AD29" s="24"/>
      <c r="AE29" s="17">
        <f t="shared" si="8"/>
        <v>0</v>
      </c>
      <c r="AF29" s="17">
        <f t="shared" si="8"/>
        <v>0</v>
      </c>
      <c r="AG29" s="17">
        <f t="shared" si="8"/>
        <v>0</v>
      </c>
      <c r="AH29" s="17">
        <f t="shared" si="8"/>
        <v>0</v>
      </c>
      <c r="AI29" s="17">
        <f t="shared" si="8"/>
        <v>0</v>
      </c>
      <c r="AJ29" s="21">
        <f t="shared" si="18"/>
        <v>0</v>
      </c>
      <c r="AK29" s="26">
        <f t="shared" si="10"/>
        <v>0</v>
      </c>
      <c r="AL29" s="27">
        <f t="shared" si="11"/>
        <v>0.03</v>
      </c>
      <c r="AM29" s="28">
        <f t="shared" si="12"/>
        <v>0</v>
      </c>
      <c r="AN29" s="28">
        <f t="shared" si="13"/>
        <v>0</v>
      </c>
      <c r="AO29" s="28">
        <f>'1月'!AO29</f>
        <v>0</v>
      </c>
      <c r="AP29" s="28">
        <f t="shared" si="14"/>
        <v>0</v>
      </c>
      <c r="AQ29" s="15"/>
      <c r="AR29" s="28">
        <f t="shared" si="15"/>
        <v>0</v>
      </c>
      <c r="AS29" s="26">
        <f t="shared" si="16"/>
        <v>0</v>
      </c>
    </row>
    <row r="30" ht="19.5" customHeight="1" spans="1:45">
      <c r="A30" s="15"/>
      <c r="B30" s="15"/>
      <c r="C30" s="15"/>
      <c r="D30" s="15"/>
      <c r="E30" s="16">
        <f>'1月'!G30</f>
        <v>0</v>
      </c>
      <c r="F30" s="15"/>
      <c r="G30" s="16">
        <f t="shared" si="2"/>
        <v>0</v>
      </c>
      <c r="H30" s="17">
        <f>'1月'!P30</f>
        <v>0</v>
      </c>
      <c r="I30" s="17">
        <f>'1月'!Q30</f>
        <v>0</v>
      </c>
      <c r="J30" s="17">
        <f>'1月'!R30</f>
        <v>0</v>
      </c>
      <c r="K30" s="17">
        <f>'1月'!S30</f>
        <v>0</v>
      </c>
      <c r="L30" s="15"/>
      <c r="M30" s="15"/>
      <c r="N30" s="15"/>
      <c r="O30" s="15"/>
      <c r="P30" s="17">
        <f t="shared" si="3"/>
        <v>0</v>
      </c>
      <c r="Q30" s="17">
        <f t="shared" si="4"/>
        <v>0</v>
      </c>
      <c r="R30" s="17">
        <f t="shared" si="5"/>
        <v>0</v>
      </c>
      <c r="S30" s="17">
        <f t="shared" si="6"/>
        <v>0</v>
      </c>
      <c r="T30" s="21">
        <f t="shared" si="17"/>
        <v>0</v>
      </c>
      <c r="U30" s="22">
        <f>'1月'!AE30</f>
        <v>0</v>
      </c>
      <c r="V30" s="22">
        <f>'1月'!AF30</f>
        <v>0</v>
      </c>
      <c r="W30" s="22">
        <f>'1月'!AG30</f>
        <v>0</v>
      </c>
      <c r="X30" s="22">
        <f>'1月'!AH30</f>
        <v>0</v>
      </c>
      <c r="Y30" s="22">
        <f>'1月'!AI30</f>
        <v>0</v>
      </c>
      <c r="Z30" s="24"/>
      <c r="AA30" s="24"/>
      <c r="AB30" s="24"/>
      <c r="AC30" s="24"/>
      <c r="AD30" s="24"/>
      <c r="AE30" s="17">
        <f t="shared" si="8"/>
        <v>0</v>
      </c>
      <c r="AF30" s="17">
        <f t="shared" si="8"/>
        <v>0</v>
      </c>
      <c r="AG30" s="17">
        <f t="shared" si="8"/>
        <v>0</v>
      </c>
      <c r="AH30" s="17">
        <f t="shared" si="8"/>
        <v>0</v>
      </c>
      <c r="AI30" s="17">
        <f t="shared" si="8"/>
        <v>0</v>
      </c>
      <c r="AJ30" s="21">
        <f t="shared" si="18"/>
        <v>0</v>
      </c>
      <c r="AK30" s="26">
        <f t="shared" si="10"/>
        <v>0</v>
      </c>
      <c r="AL30" s="27">
        <f t="shared" si="11"/>
        <v>0.03</v>
      </c>
      <c r="AM30" s="28">
        <f t="shared" si="12"/>
        <v>0</v>
      </c>
      <c r="AN30" s="28">
        <f t="shared" si="13"/>
        <v>0</v>
      </c>
      <c r="AO30" s="28">
        <f>'1月'!AO30</f>
        <v>0</v>
      </c>
      <c r="AP30" s="28">
        <f t="shared" si="14"/>
        <v>0</v>
      </c>
      <c r="AQ30" s="15"/>
      <c r="AR30" s="28">
        <f t="shared" si="15"/>
        <v>0</v>
      </c>
      <c r="AS30" s="26">
        <f t="shared" si="16"/>
        <v>0</v>
      </c>
    </row>
    <row r="31" ht="19.5" customHeight="1" spans="1:45">
      <c r="A31" s="15"/>
      <c r="B31" s="15"/>
      <c r="C31" s="15"/>
      <c r="D31" s="15"/>
      <c r="E31" s="16">
        <f>'1月'!G31</f>
        <v>0</v>
      </c>
      <c r="F31" s="15"/>
      <c r="G31" s="16">
        <f t="shared" si="2"/>
        <v>0</v>
      </c>
      <c r="H31" s="17">
        <f>'1月'!P31</f>
        <v>0</v>
      </c>
      <c r="I31" s="17">
        <f>'1月'!Q31</f>
        <v>0</v>
      </c>
      <c r="J31" s="17">
        <f>'1月'!R31</f>
        <v>0</v>
      </c>
      <c r="K31" s="17">
        <f>'1月'!S31</f>
        <v>0</v>
      </c>
      <c r="L31" s="15"/>
      <c r="M31" s="15"/>
      <c r="N31" s="15"/>
      <c r="O31" s="15"/>
      <c r="P31" s="17">
        <f t="shared" si="3"/>
        <v>0</v>
      </c>
      <c r="Q31" s="17">
        <f t="shared" si="4"/>
        <v>0</v>
      </c>
      <c r="R31" s="17">
        <f t="shared" si="5"/>
        <v>0</v>
      </c>
      <c r="S31" s="17">
        <f t="shared" si="6"/>
        <v>0</v>
      </c>
      <c r="T31" s="21">
        <f t="shared" si="17"/>
        <v>0</v>
      </c>
      <c r="U31" s="22">
        <f>'1月'!AE31</f>
        <v>0</v>
      </c>
      <c r="V31" s="22">
        <f>'1月'!AF31</f>
        <v>0</v>
      </c>
      <c r="W31" s="22">
        <f>'1月'!AG31</f>
        <v>0</v>
      </c>
      <c r="X31" s="22">
        <f>'1月'!AH31</f>
        <v>0</v>
      </c>
      <c r="Y31" s="22">
        <f>'1月'!AI31</f>
        <v>0</v>
      </c>
      <c r="Z31" s="24"/>
      <c r="AA31" s="24"/>
      <c r="AB31" s="24"/>
      <c r="AC31" s="24"/>
      <c r="AD31" s="24"/>
      <c r="AE31" s="17">
        <f t="shared" si="8"/>
        <v>0</v>
      </c>
      <c r="AF31" s="17">
        <f t="shared" si="8"/>
        <v>0</v>
      </c>
      <c r="AG31" s="17">
        <f t="shared" si="8"/>
        <v>0</v>
      </c>
      <c r="AH31" s="17">
        <f t="shared" si="8"/>
        <v>0</v>
      </c>
      <c r="AI31" s="17">
        <f t="shared" si="8"/>
        <v>0</v>
      </c>
      <c r="AJ31" s="21">
        <f t="shared" si="18"/>
        <v>0</v>
      </c>
      <c r="AK31" s="26">
        <f t="shared" si="10"/>
        <v>0</v>
      </c>
      <c r="AL31" s="27">
        <f t="shared" si="11"/>
        <v>0.03</v>
      </c>
      <c r="AM31" s="28">
        <f t="shared" si="12"/>
        <v>0</v>
      </c>
      <c r="AN31" s="28">
        <f t="shared" si="13"/>
        <v>0</v>
      </c>
      <c r="AO31" s="28">
        <f>'1月'!AO31</f>
        <v>0</v>
      </c>
      <c r="AP31" s="28">
        <f t="shared" si="14"/>
        <v>0</v>
      </c>
      <c r="AQ31" s="15"/>
      <c r="AR31" s="28">
        <f t="shared" si="15"/>
        <v>0</v>
      </c>
      <c r="AS31" s="26">
        <f t="shared" si="16"/>
        <v>0</v>
      </c>
    </row>
    <row r="32" ht="19.5" customHeight="1" spans="1:45">
      <c r="A32" s="15"/>
      <c r="B32" s="15"/>
      <c r="C32" s="15"/>
      <c r="D32" s="15"/>
      <c r="E32" s="16">
        <f>'1月'!G32</f>
        <v>0</v>
      </c>
      <c r="F32" s="15"/>
      <c r="G32" s="16">
        <f t="shared" si="2"/>
        <v>0</v>
      </c>
      <c r="H32" s="17">
        <f>'1月'!P32</f>
        <v>0</v>
      </c>
      <c r="I32" s="17">
        <f>'1月'!Q32</f>
        <v>0</v>
      </c>
      <c r="J32" s="17">
        <f>'1月'!R32</f>
        <v>0</v>
      </c>
      <c r="K32" s="17">
        <f>'1月'!S32</f>
        <v>0</v>
      </c>
      <c r="L32" s="15"/>
      <c r="M32" s="15"/>
      <c r="N32" s="15"/>
      <c r="O32" s="15"/>
      <c r="P32" s="17">
        <f t="shared" si="3"/>
        <v>0</v>
      </c>
      <c r="Q32" s="17">
        <f t="shared" si="4"/>
        <v>0</v>
      </c>
      <c r="R32" s="17">
        <f t="shared" si="5"/>
        <v>0</v>
      </c>
      <c r="S32" s="17">
        <f t="shared" si="6"/>
        <v>0</v>
      </c>
      <c r="T32" s="21">
        <f t="shared" si="17"/>
        <v>0</v>
      </c>
      <c r="U32" s="22">
        <f>'1月'!AE32</f>
        <v>0</v>
      </c>
      <c r="V32" s="22">
        <f>'1月'!AF32</f>
        <v>0</v>
      </c>
      <c r="W32" s="22">
        <f>'1月'!AG32</f>
        <v>0</v>
      </c>
      <c r="X32" s="22">
        <f>'1月'!AH32</f>
        <v>0</v>
      </c>
      <c r="Y32" s="22">
        <f>'1月'!AI32</f>
        <v>0</v>
      </c>
      <c r="Z32" s="24"/>
      <c r="AA32" s="24"/>
      <c r="AB32" s="24"/>
      <c r="AC32" s="24"/>
      <c r="AD32" s="24"/>
      <c r="AE32" s="17">
        <f t="shared" si="8"/>
        <v>0</v>
      </c>
      <c r="AF32" s="17">
        <f t="shared" si="8"/>
        <v>0</v>
      </c>
      <c r="AG32" s="17">
        <f t="shared" si="8"/>
        <v>0</v>
      </c>
      <c r="AH32" s="17">
        <f t="shared" si="8"/>
        <v>0</v>
      </c>
      <c r="AI32" s="17">
        <f t="shared" si="8"/>
        <v>0</v>
      </c>
      <c r="AJ32" s="21">
        <f t="shared" si="18"/>
        <v>0</v>
      </c>
      <c r="AK32" s="26">
        <f t="shared" si="10"/>
        <v>0</v>
      </c>
      <c r="AL32" s="27">
        <f t="shared" si="11"/>
        <v>0.03</v>
      </c>
      <c r="AM32" s="28">
        <f t="shared" si="12"/>
        <v>0</v>
      </c>
      <c r="AN32" s="28">
        <f t="shared" si="13"/>
        <v>0</v>
      </c>
      <c r="AO32" s="28">
        <f>'1月'!AO32</f>
        <v>0</v>
      </c>
      <c r="AP32" s="28">
        <f t="shared" si="14"/>
        <v>0</v>
      </c>
      <c r="AQ32" s="15"/>
      <c r="AR32" s="28">
        <f t="shared" si="15"/>
        <v>0</v>
      </c>
      <c r="AS32" s="26">
        <f t="shared" si="16"/>
        <v>0</v>
      </c>
    </row>
    <row r="33" ht="19.5" customHeight="1" spans="1:45">
      <c r="A33" s="15"/>
      <c r="B33" s="15"/>
      <c r="C33" s="15"/>
      <c r="D33" s="15"/>
      <c r="E33" s="16">
        <f>'1月'!G33</f>
        <v>0</v>
      </c>
      <c r="F33" s="15"/>
      <c r="G33" s="16">
        <f t="shared" si="2"/>
        <v>0</v>
      </c>
      <c r="H33" s="17">
        <f>'1月'!P33</f>
        <v>0</v>
      </c>
      <c r="I33" s="17">
        <f>'1月'!Q33</f>
        <v>0</v>
      </c>
      <c r="J33" s="17">
        <f>'1月'!R33</f>
        <v>0</v>
      </c>
      <c r="K33" s="17">
        <f>'1月'!S33</f>
        <v>0</v>
      </c>
      <c r="L33" s="15"/>
      <c r="M33" s="15"/>
      <c r="N33" s="15"/>
      <c r="O33" s="15"/>
      <c r="P33" s="17">
        <f t="shared" si="3"/>
        <v>0</v>
      </c>
      <c r="Q33" s="17">
        <f t="shared" si="4"/>
        <v>0</v>
      </c>
      <c r="R33" s="17">
        <f t="shared" si="5"/>
        <v>0</v>
      </c>
      <c r="S33" s="17">
        <f t="shared" si="6"/>
        <v>0</v>
      </c>
      <c r="T33" s="21">
        <f t="shared" si="17"/>
        <v>0</v>
      </c>
      <c r="U33" s="22">
        <f>'1月'!AE33</f>
        <v>0</v>
      </c>
      <c r="V33" s="22">
        <f>'1月'!AF33</f>
        <v>0</v>
      </c>
      <c r="W33" s="22">
        <f>'1月'!AG33</f>
        <v>0</v>
      </c>
      <c r="X33" s="22">
        <f>'1月'!AH33</f>
        <v>0</v>
      </c>
      <c r="Y33" s="22">
        <f>'1月'!AI33</f>
        <v>0</v>
      </c>
      <c r="Z33" s="24"/>
      <c r="AA33" s="24"/>
      <c r="AB33" s="24"/>
      <c r="AC33" s="24"/>
      <c r="AD33" s="24"/>
      <c r="AE33" s="17">
        <f t="shared" si="8"/>
        <v>0</v>
      </c>
      <c r="AF33" s="17">
        <f t="shared" si="8"/>
        <v>0</v>
      </c>
      <c r="AG33" s="17">
        <f t="shared" si="8"/>
        <v>0</v>
      </c>
      <c r="AH33" s="17">
        <f t="shared" si="8"/>
        <v>0</v>
      </c>
      <c r="AI33" s="17">
        <f t="shared" si="8"/>
        <v>0</v>
      </c>
      <c r="AJ33" s="21">
        <f t="shared" si="18"/>
        <v>0</v>
      </c>
      <c r="AK33" s="26">
        <f t="shared" si="10"/>
        <v>0</v>
      </c>
      <c r="AL33" s="27">
        <f t="shared" si="11"/>
        <v>0.03</v>
      </c>
      <c r="AM33" s="28">
        <f t="shared" si="12"/>
        <v>0</v>
      </c>
      <c r="AN33" s="28">
        <f t="shared" si="13"/>
        <v>0</v>
      </c>
      <c r="AO33" s="28">
        <f>'1月'!AO33</f>
        <v>0</v>
      </c>
      <c r="AP33" s="28">
        <f t="shared" si="14"/>
        <v>0</v>
      </c>
      <c r="AQ33" s="15"/>
      <c r="AR33" s="28">
        <f t="shared" si="15"/>
        <v>0</v>
      </c>
      <c r="AS33" s="26">
        <f t="shared" si="16"/>
        <v>0</v>
      </c>
    </row>
    <row r="34" ht="19.5" customHeight="1" spans="1:45">
      <c r="A34" s="15"/>
      <c r="B34" s="15"/>
      <c r="C34" s="15"/>
      <c r="D34" s="15"/>
      <c r="E34" s="16">
        <f>'1月'!G34</f>
        <v>0</v>
      </c>
      <c r="F34" s="15"/>
      <c r="G34" s="16">
        <f t="shared" si="2"/>
        <v>0</v>
      </c>
      <c r="H34" s="17">
        <f>'1月'!P34</f>
        <v>0</v>
      </c>
      <c r="I34" s="17">
        <f>'1月'!Q34</f>
        <v>0</v>
      </c>
      <c r="J34" s="17">
        <f>'1月'!R34</f>
        <v>0</v>
      </c>
      <c r="K34" s="17">
        <f>'1月'!S34</f>
        <v>0</v>
      </c>
      <c r="L34" s="15"/>
      <c r="M34" s="15"/>
      <c r="N34" s="15"/>
      <c r="O34" s="15"/>
      <c r="P34" s="17">
        <f t="shared" si="3"/>
        <v>0</v>
      </c>
      <c r="Q34" s="17">
        <f t="shared" si="4"/>
        <v>0</v>
      </c>
      <c r="R34" s="17">
        <f t="shared" si="5"/>
        <v>0</v>
      </c>
      <c r="S34" s="17">
        <f t="shared" si="6"/>
        <v>0</v>
      </c>
      <c r="T34" s="21">
        <f t="shared" si="17"/>
        <v>0</v>
      </c>
      <c r="U34" s="22">
        <f>'1月'!AE34</f>
        <v>0</v>
      </c>
      <c r="V34" s="22">
        <f>'1月'!AF34</f>
        <v>0</v>
      </c>
      <c r="W34" s="22">
        <f>'1月'!AG34</f>
        <v>0</v>
      </c>
      <c r="X34" s="22">
        <f>'1月'!AH34</f>
        <v>0</v>
      </c>
      <c r="Y34" s="22">
        <f>'1月'!AI34</f>
        <v>0</v>
      </c>
      <c r="Z34" s="24"/>
      <c r="AA34" s="24"/>
      <c r="AB34" s="24"/>
      <c r="AC34" s="24"/>
      <c r="AD34" s="24"/>
      <c r="AE34" s="17">
        <f t="shared" si="8"/>
        <v>0</v>
      </c>
      <c r="AF34" s="17">
        <f t="shared" si="8"/>
        <v>0</v>
      </c>
      <c r="AG34" s="17">
        <f t="shared" si="8"/>
        <v>0</v>
      </c>
      <c r="AH34" s="17">
        <f t="shared" si="8"/>
        <v>0</v>
      </c>
      <c r="AI34" s="17">
        <f t="shared" si="8"/>
        <v>0</v>
      </c>
      <c r="AJ34" s="21">
        <f t="shared" si="18"/>
        <v>0</v>
      </c>
      <c r="AK34" s="26">
        <f t="shared" si="10"/>
        <v>0</v>
      </c>
      <c r="AL34" s="27">
        <f t="shared" si="11"/>
        <v>0.03</v>
      </c>
      <c r="AM34" s="28">
        <f t="shared" si="12"/>
        <v>0</v>
      </c>
      <c r="AN34" s="28">
        <f t="shared" si="13"/>
        <v>0</v>
      </c>
      <c r="AO34" s="28">
        <f>'1月'!AO34</f>
        <v>0</v>
      </c>
      <c r="AP34" s="28">
        <f t="shared" si="14"/>
        <v>0</v>
      </c>
      <c r="AQ34" s="15"/>
      <c r="AR34" s="28">
        <f t="shared" si="15"/>
        <v>0</v>
      </c>
      <c r="AS34" s="26">
        <f t="shared" si="16"/>
        <v>0</v>
      </c>
    </row>
    <row r="35" ht="19.5" customHeight="1" spans="1:45">
      <c r="A35" s="15"/>
      <c r="B35" s="15"/>
      <c r="C35" s="15"/>
      <c r="D35" s="15"/>
      <c r="E35" s="15"/>
      <c r="F35" s="15"/>
      <c r="G35" s="15">
        <f t="shared" ref="G35" si="19">F35</f>
        <v>0</v>
      </c>
      <c r="H35" s="17">
        <f>'1月'!P35</f>
        <v>0</v>
      </c>
      <c r="I35" s="17">
        <f>'1月'!Q35</f>
        <v>0</v>
      </c>
      <c r="J35" s="17">
        <f>'1月'!R35</f>
        <v>0</v>
      </c>
      <c r="K35" s="17">
        <f>'1月'!S35</f>
        <v>0</v>
      </c>
      <c r="L35" s="15"/>
      <c r="M35" s="15"/>
      <c r="N35" s="15"/>
      <c r="O35" s="15"/>
      <c r="P35" s="15"/>
      <c r="Q35" s="15"/>
      <c r="R35" s="15"/>
      <c r="S35" s="15"/>
      <c r="T35" s="15">
        <f t="shared" si="17"/>
        <v>0</v>
      </c>
      <c r="U35" s="22">
        <f>'1月'!AE35</f>
        <v>0</v>
      </c>
      <c r="V35" s="22">
        <f>'1月'!AF35</f>
        <v>0</v>
      </c>
      <c r="W35" s="22">
        <f>'1月'!AG35</f>
        <v>0</v>
      </c>
      <c r="X35" s="22">
        <f>'1月'!AH35</f>
        <v>0</v>
      </c>
      <c r="Y35" s="22">
        <f>'1月'!AI35</f>
        <v>0</v>
      </c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>
        <f t="shared" si="18"/>
        <v>0</v>
      </c>
      <c r="AK35" s="15"/>
      <c r="AL35" s="29"/>
      <c r="AM35" s="15"/>
      <c r="AN35" s="15"/>
      <c r="AO35" s="15"/>
      <c r="AP35" s="15"/>
      <c r="AQ35" s="15"/>
      <c r="AR35" s="15"/>
      <c r="AS35" s="15"/>
    </row>
    <row r="36" ht="19.5" customHeight="1" spans="1:1">
      <c r="A36" s="18" t="s">
        <v>36</v>
      </c>
    </row>
  </sheetData>
  <mergeCells count="27">
    <mergeCell ref="A1:AS1"/>
    <mergeCell ref="E2:G2"/>
    <mergeCell ref="H2:T2"/>
    <mergeCell ref="U2:AJ2"/>
    <mergeCell ref="AO2:AR2"/>
    <mergeCell ref="H3:K3"/>
    <mergeCell ref="L3:O3"/>
    <mergeCell ref="P3:S3"/>
    <mergeCell ref="U3:Y3"/>
    <mergeCell ref="Z3:AD3"/>
    <mergeCell ref="AE3:AI3"/>
    <mergeCell ref="A2:A4"/>
    <mergeCell ref="B2:B4"/>
    <mergeCell ref="C2:C4"/>
    <mergeCell ref="D2:D4"/>
    <mergeCell ref="E3:E4"/>
    <mergeCell ref="F3:F4"/>
    <mergeCell ref="G3:G4"/>
    <mergeCell ref="AK2:AK4"/>
    <mergeCell ref="AL2:AL4"/>
    <mergeCell ref="AM2:AM4"/>
    <mergeCell ref="AN2:AN4"/>
    <mergeCell ref="AO3:AO4"/>
    <mergeCell ref="AP3:AP4"/>
    <mergeCell ref="AQ3:AQ4"/>
    <mergeCell ref="AR3:AR4"/>
    <mergeCell ref="AS2:AS4"/>
  </mergeCells>
  <pageMargins left="0.699305555555556" right="0.699305555555556" top="0.75" bottom="0.75" header="0.3" footer="0.3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36"/>
  <sheetViews>
    <sheetView workbookViewId="0">
      <pane xSplit="7" ySplit="4" topLeftCell="H5" activePane="bottomRight" state="frozen"/>
      <selection/>
      <selection pane="topRight"/>
      <selection pane="bottomLeft"/>
      <selection pane="bottomRight" activeCell="H5" sqref="H5"/>
    </sheetView>
  </sheetViews>
  <sheetFormatPr defaultColWidth="9" defaultRowHeight="13.5"/>
  <cols>
    <col min="1" max="4" width="9" style="41"/>
    <col min="5" max="7" width="10.5" style="41" customWidth="1"/>
    <col min="8" max="14" width="9" style="41"/>
    <col min="15" max="30" width="10.875" style="41" customWidth="1"/>
    <col min="31" max="31" width="10.25" style="41" customWidth="1"/>
    <col min="32" max="36" width="9" style="41"/>
    <col min="37" max="37" width="14.75" style="41" customWidth="1"/>
    <col min="38" max="44" width="9" style="41"/>
    <col min="45" max="45" width="13" style="41" customWidth="1"/>
    <col min="46" max="16384" width="9" style="41"/>
  </cols>
  <sheetData>
    <row r="1" ht="31.5" customHeight="1" spans="1:45">
      <c r="A1" s="42" t="s">
        <v>37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</row>
    <row r="2" s="39" customFormat="1" ht="23.25" customHeight="1" spans="1:45">
      <c r="A2" s="43" t="s">
        <v>1</v>
      </c>
      <c r="B2" s="43" t="s">
        <v>2</v>
      </c>
      <c r="C2" s="43" t="s">
        <v>3</v>
      </c>
      <c r="D2" s="43" t="s">
        <v>4</v>
      </c>
      <c r="E2" s="44" t="s">
        <v>5</v>
      </c>
      <c r="F2" s="45"/>
      <c r="G2" s="46"/>
      <c r="H2" s="44" t="s">
        <v>6</v>
      </c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6"/>
      <c r="U2" s="44" t="s">
        <v>7</v>
      </c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6"/>
      <c r="AK2" s="43" t="s">
        <v>8</v>
      </c>
      <c r="AL2" s="43" t="s">
        <v>9</v>
      </c>
      <c r="AM2" s="43" t="s">
        <v>10</v>
      </c>
      <c r="AN2" s="43" t="s">
        <v>11</v>
      </c>
      <c r="AO2" s="58" t="s">
        <v>12</v>
      </c>
      <c r="AP2" s="59"/>
      <c r="AQ2" s="59"/>
      <c r="AR2" s="60"/>
      <c r="AS2" s="43" t="s">
        <v>13</v>
      </c>
    </row>
    <row r="3" s="39" customFormat="1" ht="23.25" customHeight="1" spans="1:45">
      <c r="A3" s="43"/>
      <c r="B3" s="43"/>
      <c r="C3" s="43"/>
      <c r="D3" s="43"/>
      <c r="E3" s="47" t="s">
        <v>14</v>
      </c>
      <c r="F3" s="48" t="s">
        <v>15</v>
      </c>
      <c r="G3" s="49" t="s">
        <v>16</v>
      </c>
      <c r="H3" s="50" t="s">
        <v>17</v>
      </c>
      <c r="I3" s="45"/>
      <c r="J3" s="45"/>
      <c r="K3" s="45"/>
      <c r="L3" s="55" t="s">
        <v>18</v>
      </c>
      <c r="M3" s="45"/>
      <c r="N3" s="45"/>
      <c r="O3" s="45"/>
      <c r="P3" s="55" t="s">
        <v>19</v>
      </c>
      <c r="Q3" s="45"/>
      <c r="R3" s="45"/>
      <c r="S3" s="45"/>
      <c r="T3" s="46"/>
      <c r="U3" s="50" t="s">
        <v>20</v>
      </c>
      <c r="V3" s="45"/>
      <c r="W3" s="45"/>
      <c r="X3" s="45"/>
      <c r="Y3" s="46"/>
      <c r="Z3" s="50" t="s">
        <v>21</v>
      </c>
      <c r="AA3" s="45"/>
      <c r="AB3" s="45"/>
      <c r="AC3" s="45"/>
      <c r="AD3" s="46"/>
      <c r="AE3" s="50" t="s">
        <v>19</v>
      </c>
      <c r="AF3" s="45"/>
      <c r="AG3" s="45"/>
      <c r="AH3" s="45"/>
      <c r="AI3" s="46"/>
      <c r="AJ3" s="43"/>
      <c r="AK3" s="43"/>
      <c r="AL3" s="43"/>
      <c r="AM3" s="43"/>
      <c r="AN3" s="43"/>
      <c r="AO3" s="49" t="s">
        <v>22</v>
      </c>
      <c r="AP3" s="49" t="s">
        <v>23</v>
      </c>
      <c r="AQ3" s="47" t="s">
        <v>24</v>
      </c>
      <c r="AR3" s="48" t="s">
        <v>25</v>
      </c>
      <c r="AS3" s="43"/>
    </row>
    <row r="4" s="40" customFormat="1" ht="37.5" customHeight="1" spans="1:45">
      <c r="A4" s="43"/>
      <c r="B4" s="43"/>
      <c r="C4" s="43"/>
      <c r="D4" s="43"/>
      <c r="E4" s="51"/>
      <c r="F4" s="51"/>
      <c r="G4" s="51"/>
      <c r="H4" s="43" t="s">
        <v>26</v>
      </c>
      <c r="I4" s="43" t="s">
        <v>27</v>
      </c>
      <c r="J4" s="43" t="s">
        <v>28</v>
      </c>
      <c r="K4" s="43" t="s">
        <v>29</v>
      </c>
      <c r="L4" s="43" t="s">
        <v>26</v>
      </c>
      <c r="M4" s="43" t="s">
        <v>27</v>
      </c>
      <c r="N4" s="43" t="s">
        <v>28</v>
      </c>
      <c r="O4" s="43" t="s">
        <v>29</v>
      </c>
      <c r="P4" s="43" t="s">
        <v>26</v>
      </c>
      <c r="Q4" s="43" t="s">
        <v>27</v>
      </c>
      <c r="R4" s="43" t="s">
        <v>28</v>
      </c>
      <c r="S4" s="43" t="s">
        <v>29</v>
      </c>
      <c r="T4" s="43" t="s">
        <v>30</v>
      </c>
      <c r="U4" s="43" t="s">
        <v>31</v>
      </c>
      <c r="V4" s="43" t="s">
        <v>32</v>
      </c>
      <c r="W4" s="43" t="s">
        <v>33</v>
      </c>
      <c r="X4" s="43" t="s">
        <v>34</v>
      </c>
      <c r="Y4" s="43" t="s">
        <v>35</v>
      </c>
      <c r="Z4" s="43" t="s">
        <v>31</v>
      </c>
      <c r="AA4" s="43" t="s">
        <v>32</v>
      </c>
      <c r="AB4" s="43" t="s">
        <v>33</v>
      </c>
      <c r="AC4" s="43" t="s">
        <v>34</v>
      </c>
      <c r="AD4" s="43" t="s">
        <v>35</v>
      </c>
      <c r="AE4" s="43" t="s">
        <v>31</v>
      </c>
      <c r="AF4" s="43" t="s">
        <v>32</v>
      </c>
      <c r="AG4" s="43" t="s">
        <v>33</v>
      </c>
      <c r="AH4" s="43" t="s">
        <v>34</v>
      </c>
      <c r="AI4" s="43" t="s">
        <v>35</v>
      </c>
      <c r="AJ4" s="43" t="s">
        <v>30</v>
      </c>
      <c r="AK4" s="43"/>
      <c r="AL4" s="43"/>
      <c r="AM4" s="43"/>
      <c r="AN4" s="43"/>
      <c r="AO4" s="61"/>
      <c r="AP4" s="61"/>
      <c r="AQ4" s="62"/>
      <c r="AR4" s="51"/>
      <c r="AS4" s="43"/>
    </row>
    <row r="5" ht="19.5" customHeight="1" spans="1:45">
      <c r="A5" s="20"/>
      <c r="B5" s="20"/>
      <c r="C5" s="20"/>
      <c r="D5" s="20"/>
      <c r="E5" s="52">
        <f>'2月'!G5</f>
        <v>20000</v>
      </c>
      <c r="F5" s="20">
        <v>10000</v>
      </c>
      <c r="G5" s="52">
        <f>E5+F5</f>
        <v>30000</v>
      </c>
      <c r="H5" s="53">
        <f>'2月'!P5</f>
        <v>1600</v>
      </c>
      <c r="I5" s="53">
        <f>'2月'!Q5</f>
        <v>200</v>
      </c>
      <c r="J5" s="53">
        <f>'2月'!R5</f>
        <v>200</v>
      </c>
      <c r="K5" s="53">
        <f>'2月'!S5</f>
        <v>2400</v>
      </c>
      <c r="L5" s="20">
        <f>F5*0.08</f>
        <v>800</v>
      </c>
      <c r="M5" s="20">
        <f>F5*0.01</f>
        <v>100</v>
      </c>
      <c r="N5" s="20">
        <f>F5*0.01</f>
        <v>100</v>
      </c>
      <c r="O5" s="20">
        <f>F5*0.12</f>
        <v>1200</v>
      </c>
      <c r="P5" s="53">
        <f>H5+L5</f>
        <v>2400</v>
      </c>
      <c r="Q5" s="53">
        <f t="shared" ref="Q5:S20" si="0">I5+M5</f>
        <v>300</v>
      </c>
      <c r="R5" s="53">
        <f t="shared" si="0"/>
        <v>300</v>
      </c>
      <c r="S5" s="53">
        <f t="shared" si="0"/>
        <v>3600</v>
      </c>
      <c r="T5" s="56">
        <f>SUM(L5:O5)</f>
        <v>2200</v>
      </c>
      <c r="U5" s="57">
        <f>'2月'!AE5</f>
        <v>2000</v>
      </c>
      <c r="V5" s="57">
        <f>'2月'!AF5</f>
        <v>4000</v>
      </c>
      <c r="W5" s="57">
        <f>'2月'!AG5</f>
        <v>2000</v>
      </c>
      <c r="X5" s="57">
        <f>'2月'!AH5</f>
        <v>0</v>
      </c>
      <c r="Y5" s="57">
        <f>'2月'!AI5</f>
        <v>0</v>
      </c>
      <c r="Z5" s="23">
        <v>1000</v>
      </c>
      <c r="AA5" s="23">
        <v>2000</v>
      </c>
      <c r="AB5" s="23">
        <v>1000</v>
      </c>
      <c r="AC5" s="23"/>
      <c r="AD5" s="23"/>
      <c r="AE5" s="53">
        <f>U5+Z5</f>
        <v>3000</v>
      </c>
      <c r="AF5" s="53">
        <f t="shared" ref="AF5:AI20" si="1">V5+AA5</f>
        <v>6000</v>
      </c>
      <c r="AG5" s="53">
        <f t="shared" si="1"/>
        <v>3000</v>
      </c>
      <c r="AH5" s="53">
        <f t="shared" si="1"/>
        <v>0</v>
      </c>
      <c r="AI5" s="53">
        <f t="shared" si="1"/>
        <v>0</v>
      </c>
      <c r="AJ5" s="56">
        <f>SUM(AE5:AI5)</f>
        <v>12000</v>
      </c>
      <c r="AK5" s="26">
        <f>IF(G5-T5-AJ5-5000*3&lt;=0,0,G5-T5-AJ5-5000*3)</f>
        <v>800</v>
      </c>
      <c r="AL5" s="26">
        <f>IF(AK5&lt;=36000,3%,IF(AK5&lt;=144000,10%,IF(AK5=300000,20%,IF(AK5&lt;=420000,25%,IF(AK5&lt;=660000,30%,IF(AK5&lt;=960000,35%,IF(AK5&gt;960000,45%)))))))</f>
        <v>0.03</v>
      </c>
      <c r="AM5" s="26">
        <f>IF(AL5=3%,0,IF(AL5=10%,2520,IF(AL5=20%,16920,IF(AL5=25%,31920,IF(AL5=30%,52920,IF(AL5=35%,85920,IF(AL5=45%,181920)))))))</f>
        <v>0</v>
      </c>
      <c r="AN5" s="26">
        <f>AK5*AL5-AM5</f>
        <v>24</v>
      </c>
      <c r="AO5" s="26">
        <f>'2月'!AO5+'2月'!AQ5</f>
        <v>0</v>
      </c>
      <c r="AP5" s="26">
        <f>AN5+AO5</f>
        <v>24</v>
      </c>
      <c r="AQ5" s="20">
        <v>24</v>
      </c>
      <c r="AR5" s="26">
        <f>AP5-AO5-AQ5</f>
        <v>0</v>
      </c>
      <c r="AS5" s="26">
        <f>F5-L5-M5-N5-O5-AN5</f>
        <v>7776</v>
      </c>
    </row>
    <row r="6" ht="19.5" customHeight="1" spans="1:45">
      <c r="A6" s="20"/>
      <c r="B6" s="20"/>
      <c r="C6" s="20"/>
      <c r="D6" s="20"/>
      <c r="E6" s="52">
        <f>'2月'!G6</f>
        <v>0</v>
      </c>
      <c r="F6" s="20"/>
      <c r="G6" s="52">
        <f t="shared" ref="G6:G34" si="2">E6+F6</f>
        <v>0</v>
      </c>
      <c r="H6" s="53">
        <f>'2月'!P6</f>
        <v>0</v>
      </c>
      <c r="I6" s="53">
        <f>'2月'!Q6</f>
        <v>0</v>
      </c>
      <c r="J6" s="53">
        <f>'2月'!R6</f>
        <v>0</v>
      </c>
      <c r="K6" s="53">
        <f>'2月'!S6</f>
        <v>0</v>
      </c>
      <c r="L6" s="20"/>
      <c r="M6" s="20"/>
      <c r="N6" s="20"/>
      <c r="O6" s="20"/>
      <c r="P6" s="53">
        <f t="shared" ref="P6:S34" si="3">H6+L6</f>
        <v>0</v>
      </c>
      <c r="Q6" s="53">
        <f t="shared" si="0"/>
        <v>0</v>
      </c>
      <c r="R6" s="53">
        <f t="shared" si="0"/>
        <v>0</v>
      </c>
      <c r="S6" s="53">
        <f t="shared" si="0"/>
        <v>0</v>
      </c>
      <c r="T6" s="56">
        <f t="shared" ref="T6:T8" si="4">SUM(L6:O6)</f>
        <v>0</v>
      </c>
      <c r="U6" s="57">
        <f>'2月'!AE6</f>
        <v>0</v>
      </c>
      <c r="V6" s="57">
        <f>'2月'!AF6</f>
        <v>0</v>
      </c>
      <c r="W6" s="57">
        <f>'2月'!AG6</f>
        <v>0</v>
      </c>
      <c r="X6" s="57">
        <f>'2月'!AH6</f>
        <v>0</v>
      </c>
      <c r="Y6" s="57">
        <f>'2月'!AI6</f>
        <v>0</v>
      </c>
      <c r="Z6" s="23"/>
      <c r="AA6" s="23"/>
      <c r="AB6" s="23"/>
      <c r="AC6" s="23"/>
      <c r="AD6" s="23"/>
      <c r="AE6" s="53">
        <f t="shared" ref="AE6:AI34" si="5">U6+Z6</f>
        <v>0</v>
      </c>
      <c r="AF6" s="53">
        <f t="shared" si="1"/>
        <v>0</v>
      </c>
      <c r="AG6" s="53">
        <f t="shared" si="1"/>
        <v>0</v>
      </c>
      <c r="AH6" s="53">
        <f t="shared" si="1"/>
        <v>0</v>
      </c>
      <c r="AI6" s="53">
        <f t="shared" si="1"/>
        <v>0</v>
      </c>
      <c r="AJ6" s="56">
        <f t="shared" ref="AJ6:AJ8" si="6">SUM(AE6:AI6)</f>
        <v>0</v>
      </c>
      <c r="AK6" s="26">
        <f t="shared" ref="AK6:AK34" si="7">IF(G6-T6-AJ6-5000*3&lt;=0,0,G6-T6-AJ6-5000*3)</f>
        <v>0</v>
      </c>
      <c r="AL6" s="26">
        <f t="shared" ref="AL6:AL34" si="8">IF(AK6&lt;=36000,3%,IF(AK6&lt;=144000,10%,IF(AK6=300000,20%,IF(AK6&lt;=420000,25%,IF(AK6&lt;=660000,30%,IF(AK6&lt;=960000,35%,IF(AK6&gt;960000,45%)))))))</f>
        <v>0.03</v>
      </c>
      <c r="AM6" s="26">
        <f t="shared" ref="AM6:AM34" si="9">IF(AL6=3%,0,IF(AL6=10%,2520,IF(AL6=20%,16920,IF(AL6=25%,31920,IF(AL6=30%,52920,IF(AL6=35%,85920,IF(AL6=45%,181920)))))))</f>
        <v>0</v>
      </c>
      <c r="AN6" s="26">
        <f t="shared" ref="AN6:AN34" si="10">AK6*AL6-AM6</f>
        <v>0</v>
      </c>
      <c r="AO6" s="26">
        <f>'2月'!AO6+'2月'!AQ6</f>
        <v>0</v>
      </c>
      <c r="AP6" s="26">
        <f t="shared" ref="AP6:AP34" si="11">AN6+AO6</f>
        <v>0</v>
      </c>
      <c r="AQ6" s="20"/>
      <c r="AR6" s="26">
        <f t="shared" ref="AR6:AR34" si="12">AP6-AO6-AQ6</f>
        <v>0</v>
      </c>
      <c r="AS6" s="26">
        <f t="shared" ref="AS6:AS34" si="13">F6-L6-M6-N6-O6-AN6</f>
        <v>0</v>
      </c>
    </row>
    <row r="7" ht="19.5" customHeight="1" spans="1:45">
      <c r="A7" s="20"/>
      <c r="B7" s="20"/>
      <c r="C7" s="20"/>
      <c r="D7" s="20"/>
      <c r="E7" s="52">
        <f>'2月'!G7</f>
        <v>0</v>
      </c>
      <c r="F7" s="20"/>
      <c r="G7" s="52">
        <f t="shared" si="2"/>
        <v>0</v>
      </c>
      <c r="H7" s="53">
        <f>'2月'!P7</f>
        <v>0</v>
      </c>
      <c r="I7" s="53">
        <f>'2月'!Q7</f>
        <v>0</v>
      </c>
      <c r="J7" s="53">
        <f>'2月'!R7</f>
        <v>0</v>
      </c>
      <c r="K7" s="53">
        <f>'2月'!S7</f>
        <v>0</v>
      </c>
      <c r="L7" s="20"/>
      <c r="M7" s="20"/>
      <c r="N7" s="20"/>
      <c r="O7" s="20"/>
      <c r="P7" s="53">
        <f t="shared" si="3"/>
        <v>0</v>
      </c>
      <c r="Q7" s="53">
        <f t="shared" si="0"/>
        <v>0</v>
      </c>
      <c r="R7" s="53">
        <f t="shared" si="0"/>
        <v>0</v>
      </c>
      <c r="S7" s="53">
        <f t="shared" si="0"/>
        <v>0</v>
      </c>
      <c r="T7" s="56">
        <f t="shared" si="4"/>
        <v>0</v>
      </c>
      <c r="U7" s="57">
        <f>'2月'!AE7</f>
        <v>0</v>
      </c>
      <c r="V7" s="57">
        <f>'2月'!AF7</f>
        <v>0</v>
      </c>
      <c r="W7" s="57">
        <f>'2月'!AG7</f>
        <v>0</v>
      </c>
      <c r="X7" s="57">
        <f>'2月'!AH7</f>
        <v>0</v>
      </c>
      <c r="Y7" s="57">
        <f>'2月'!AI7</f>
        <v>0</v>
      </c>
      <c r="Z7" s="23"/>
      <c r="AA7" s="23"/>
      <c r="AB7" s="23"/>
      <c r="AC7" s="23"/>
      <c r="AD7" s="23"/>
      <c r="AE7" s="53">
        <f t="shared" si="5"/>
        <v>0</v>
      </c>
      <c r="AF7" s="53">
        <f t="shared" si="1"/>
        <v>0</v>
      </c>
      <c r="AG7" s="53">
        <f t="shared" si="1"/>
        <v>0</v>
      </c>
      <c r="AH7" s="53">
        <f t="shared" si="1"/>
        <v>0</v>
      </c>
      <c r="AI7" s="53">
        <f t="shared" si="1"/>
        <v>0</v>
      </c>
      <c r="AJ7" s="56">
        <f t="shared" si="6"/>
        <v>0</v>
      </c>
      <c r="AK7" s="26">
        <f t="shared" si="7"/>
        <v>0</v>
      </c>
      <c r="AL7" s="26">
        <f t="shared" si="8"/>
        <v>0.03</v>
      </c>
      <c r="AM7" s="26">
        <f t="shared" si="9"/>
        <v>0</v>
      </c>
      <c r="AN7" s="26">
        <f t="shared" si="10"/>
        <v>0</v>
      </c>
      <c r="AO7" s="26">
        <f>'2月'!AO7+'2月'!AQ7</f>
        <v>0</v>
      </c>
      <c r="AP7" s="26">
        <f t="shared" si="11"/>
        <v>0</v>
      </c>
      <c r="AQ7" s="20"/>
      <c r="AR7" s="26">
        <f t="shared" si="12"/>
        <v>0</v>
      </c>
      <c r="AS7" s="26">
        <f t="shared" si="13"/>
        <v>0</v>
      </c>
    </row>
    <row r="8" ht="19.5" customHeight="1" spans="1:45">
      <c r="A8" s="20"/>
      <c r="B8" s="20"/>
      <c r="C8" s="20"/>
      <c r="D8" s="20"/>
      <c r="E8" s="52">
        <f>'2月'!G8</f>
        <v>0</v>
      </c>
      <c r="F8" s="20"/>
      <c r="G8" s="52">
        <f t="shared" si="2"/>
        <v>0</v>
      </c>
      <c r="H8" s="53">
        <f>'2月'!P8</f>
        <v>0</v>
      </c>
      <c r="I8" s="53">
        <f>'2月'!Q8</f>
        <v>0</v>
      </c>
      <c r="J8" s="53">
        <f>'2月'!R8</f>
        <v>0</v>
      </c>
      <c r="K8" s="53">
        <f>'2月'!S8</f>
        <v>0</v>
      </c>
      <c r="L8" s="20"/>
      <c r="M8" s="20"/>
      <c r="N8" s="20"/>
      <c r="O8" s="20"/>
      <c r="P8" s="53">
        <f t="shared" si="3"/>
        <v>0</v>
      </c>
      <c r="Q8" s="53">
        <f t="shared" si="0"/>
        <v>0</v>
      </c>
      <c r="R8" s="53">
        <f t="shared" si="0"/>
        <v>0</v>
      </c>
      <c r="S8" s="53">
        <f t="shared" si="0"/>
        <v>0</v>
      </c>
      <c r="T8" s="56">
        <f t="shared" si="4"/>
        <v>0</v>
      </c>
      <c r="U8" s="57">
        <f>'2月'!AE8</f>
        <v>0</v>
      </c>
      <c r="V8" s="57">
        <f>'2月'!AF8</f>
        <v>0</v>
      </c>
      <c r="W8" s="57">
        <f>'2月'!AG8</f>
        <v>0</v>
      </c>
      <c r="X8" s="57">
        <f>'2月'!AH8</f>
        <v>0</v>
      </c>
      <c r="Y8" s="57">
        <f>'2月'!AI8</f>
        <v>0</v>
      </c>
      <c r="Z8" s="23"/>
      <c r="AA8" s="23"/>
      <c r="AB8" s="23"/>
      <c r="AC8" s="23"/>
      <c r="AD8" s="23"/>
      <c r="AE8" s="53">
        <f t="shared" si="5"/>
        <v>0</v>
      </c>
      <c r="AF8" s="53">
        <f t="shared" si="1"/>
        <v>0</v>
      </c>
      <c r="AG8" s="53">
        <f t="shared" si="1"/>
        <v>0</v>
      </c>
      <c r="AH8" s="53">
        <f t="shared" si="1"/>
        <v>0</v>
      </c>
      <c r="AI8" s="53">
        <f t="shared" si="1"/>
        <v>0</v>
      </c>
      <c r="AJ8" s="56">
        <f t="shared" si="6"/>
        <v>0</v>
      </c>
      <c r="AK8" s="26">
        <f t="shared" si="7"/>
        <v>0</v>
      </c>
      <c r="AL8" s="26">
        <f t="shared" si="8"/>
        <v>0.03</v>
      </c>
      <c r="AM8" s="26">
        <f t="shared" si="9"/>
        <v>0</v>
      </c>
      <c r="AN8" s="26">
        <f t="shared" si="10"/>
        <v>0</v>
      </c>
      <c r="AO8" s="26">
        <f>'2月'!AO8+'2月'!AQ8</f>
        <v>0</v>
      </c>
      <c r="AP8" s="26">
        <f t="shared" si="11"/>
        <v>0</v>
      </c>
      <c r="AQ8" s="20"/>
      <c r="AR8" s="26">
        <f t="shared" si="12"/>
        <v>0</v>
      </c>
      <c r="AS8" s="26">
        <f t="shared" si="13"/>
        <v>0</v>
      </c>
    </row>
    <row r="9" ht="19.5" customHeight="1" spans="1:45">
      <c r="A9" s="20"/>
      <c r="B9" s="20"/>
      <c r="C9" s="20"/>
      <c r="D9" s="20"/>
      <c r="E9" s="52">
        <f>'2月'!G9</f>
        <v>0</v>
      </c>
      <c r="F9" s="20"/>
      <c r="G9" s="52">
        <f t="shared" si="2"/>
        <v>0</v>
      </c>
      <c r="H9" s="53">
        <f>'2月'!P9</f>
        <v>0</v>
      </c>
      <c r="I9" s="53">
        <f>'2月'!Q9</f>
        <v>0</v>
      </c>
      <c r="J9" s="53">
        <f>'2月'!R9</f>
        <v>0</v>
      </c>
      <c r="K9" s="53">
        <f>'2月'!S9</f>
        <v>0</v>
      </c>
      <c r="L9" s="20"/>
      <c r="M9" s="20"/>
      <c r="N9" s="20"/>
      <c r="O9" s="20"/>
      <c r="P9" s="53">
        <f t="shared" si="3"/>
        <v>0</v>
      </c>
      <c r="Q9" s="53">
        <f t="shared" si="0"/>
        <v>0</v>
      </c>
      <c r="R9" s="53">
        <f t="shared" si="0"/>
        <v>0</v>
      </c>
      <c r="S9" s="53">
        <f t="shared" si="0"/>
        <v>0</v>
      </c>
      <c r="T9" s="56">
        <f t="shared" ref="T9:T35" si="14">SUM(L9:O9)</f>
        <v>0</v>
      </c>
      <c r="U9" s="57">
        <f>'2月'!AE9</f>
        <v>0</v>
      </c>
      <c r="V9" s="57">
        <f>'2月'!AF9</f>
        <v>0</v>
      </c>
      <c r="W9" s="57">
        <f>'2月'!AG9</f>
        <v>0</v>
      </c>
      <c r="X9" s="57">
        <f>'2月'!AH9</f>
        <v>0</v>
      </c>
      <c r="Y9" s="57">
        <f>'2月'!AI9</f>
        <v>0</v>
      </c>
      <c r="Z9" s="23"/>
      <c r="AA9" s="23"/>
      <c r="AB9" s="23"/>
      <c r="AC9" s="23"/>
      <c r="AD9" s="23"/>
      <c r="AE9" s="53">
        <f t="shared" si="5"/>
        <v>0</v>
      </c>
      <c r="AF9" s="53">
        <f t="shared" si="1"/>
        <v>0</v>
      </c>
      <c r="AG9" s="53">
        <f t="shared" si="1"/>
        <v>0</v>
      </c>
      <c r="AH9" s="53">
        <f t="shared" si="1"/>
        <v>0</v>
      </c>
      <c r="AI9" s="53">
        <f t="shared" si="1"/>
        <v>0</v>
      </c>
      <c r="AJ9" s="56">
        <f t="shared" ref="AJ9:AJ35" si="15">SUM(AE9:AI9)</f>
        <v>0</v>
      </c>
      <c r="AK9" s="26">
        <f t="shared" si="7"/>
        <v>0</v>
      </c>
      <c r="AL9" s="26">
        <f t="shared" si="8"/>
        <v>0.03</v>
      </c>
      <c r="AM9" s="26">
        <f t="shared" si="9"/>
        <v>0</v>
      </c>
      <c r="AN9" s="26">
        <f t="shared" si="10"/>
        <v>0</v>
      </c>
      <c r="AO9" s="26">
        <f>'2月'!AO9+'2月'!AQ9</f>
        <v>0</v>
      </c>
      <c r="AP9" s="26">
        <f t="shared" si="11"/>
        <v>0</v>
      </c>
      <c r="AQ9" s="20"/>
      <c r="AR9" s="26">
        <f t="shared" si="12"/>
        <v>0</v>
      </c>
      <c r="AS9" s="26">
        <f t="shared" si="13"/>
        <v>0</v>
      </c>
    </row>
    <row r="10" ht="19.5" customHeight="1" spans="1:45">
      <c r="A10" s="20"/>
      <c r="B10" s="20"/>
      <c r="C10" s="20"/>
      <c r="D10" s="20"/>
      <c r="E10" s="52">
        <f>'2月'!G10</f>
        <v>0</v>
      </c>
      <c r="F10" s="20"/>
      <c r="G10" s="52">
        <f t="shared" si="2"/>
        <v>0</v>
      </c>
      <c r="H10" s="53">
        <f>'2月'!P10</f>
        <v>0</v>
      </c>
      <c r="I10" s="53">
        <f>'2月'!Q10</f>
        <v>0</v>
      </c>
      <c r="J10" s="53">
        <f>'2月'!R10</f>
        <v>0</v>
      </c>
      <c r="K10" s="53">
        <f>'2月'!S10</f>
        <v>0</v>
      </c>
      <c r="L10" s="20"/>
      <c r="M10" s="20"/>
      <c r="N10" s="20"/>
      <c r="O10" s="20"/>
      <c r="P10" s="53">
        <f t="shared" si="3"/>
        <v>0</v>
      </c>
      <c r="Q10" s="53">
        <f t="shared" si="0"/>
        <v>0</v>
      </c>
      <c r="R10" s="53">
        <f t="shared" si="0"/>
        <v>0</v>
      </c>
      <c r="S10" s="53">
        <f t="shared" si="0"/>
        <v>0</v>
      </c>
      <c r="T10" s="56">
        <f t="shared" si="14"/>
        <v>0</v>
      </c>
      <c r="U10" s="57">
        <f>'2月'!AE10</f>
        <v>0</v>
      </c>
      <c r="V10" s="57">
        <f>'2月'!AF10</f>
        <v>0</v>
      </c>
      <c r="W10" s="57">
        <f>'2月'!AG10</f>
        <v>0</v>
      </c>
      <c r="X10" s="57">
        <f>'2月'!AH10</f>
        <v>0</v>
      </c>
      <c r="Y10" s="57">
        <f>'2月'!AI10</f>
        <v>0</v>
      </c>
      <c r="Z10" s="23"/>
      <c r="AA10" s="23"/>
      <c r="AB10" s="23"/>
      <c r="AC10" s="23"/>
      <c r="AD10" s="23"/>
      <c r="AE10" s="53">
        <f t="shared" si="5"/>
        <v>0</v>
      </c>
      <c r="AF10" s="53">
        <f t="shared" si="1"/>
        <v>0</v>
      </c>
      <c r="AG10" s="53">
        <f t="shared" si="1"/>
        <v>0</v>
      </c>
      <c r="AH10" s="53">
        <f t="shared" si="1"/>
        <v>0</v>
      </c>
      <c r="AI10" s="53">
        <f t="shared" si="1"/>
        <v>0</v>
      </c>
      <c r="AJ10" s="56">
        <f t="shared" si="15"/>
        <v>0</v>
      </c>
      <c r="AK10" s="26">
        <f t="shared" si="7"/>
        <v>0</v>
      </c>
      <c r="AL10" s="26">
        <f t="shared" si="8"/>
        <v>0.03</v>
      </c>
      <c r="AM10" s="26">
        <f t="shared" si="9"/>
        <v>0</v>
      </c>
      <c r="AN10" s="26">
        <f t="shared" si="10"/>
        <v>0</v>
      </c>
      <c r="AO10" s="26">
        <f>'2月'!AO10+'2月'!AQ10</f>
        <v>0</v>
      </c>
      <c r="AP10" s="26">
        <f t="shared" si="11"/>
        <v>0</v>
      </c>
      <c r="AQ10" s="20"/>
      <c r="AR10" s="26">
        <f t="shared" si="12"/>
        <v>0</v>
      </c>
      <c r="AS10" s="26">
        <f t="shared" si="13"/>
        <v>0</v>
      </c>
    </row>
    <row r="11" ht="19.5" customHeight="1" spans="1:45">
      <c r="A11" s="20"/>
      <c r="B11" s="20"/>
      <c r="C11" s="20"/>
      <c r="D11" s="20"/>
      <c r="E11" s="52">
        <f>'2月'!G11</f>
        <v>0</v>
      </c>
      <c r="F11" s="20"/>
      <c r="G11" s="52">
        <f t="shared" si="2"/>
        <v>0</v>
      </c>
      <c r="H11" s="53">
        <f>'2月'!P11</f>
        <v>0</v>
      </c>
      <c r="I11" s="53">
        <f>'2月'!Q11</f>
        <v>0</v>
      </c>
      <c r="J11" s="53">
        <f>'2月'!R11</f>
        <v>0</v>
      </c>
      <c r="K11" s="53">
        <f>'2月'!S11</f>
        <v>0</v>
      </c>
      <c r="L11" s="20"/>
      <c r="M11" s="20"/>
      <c r="N11" s="20"/>
      <c r="O11" s="20"/>
      <c r="P11" s="53">
        <f t="shared" si="3"/>
        <v>0</v>
      </c>
      <c r="Q11" s="53">
        <f t="shared" si="0"/>
        <v>0</v>
      </c>
      <c r="R11" s="53">
        <f t="shared" si="0"/>
        <v>0</v>
      </c>
      <c r="S11" s="53">
        <f t="shared" si="0"/>
        <v>0</v>
      </c>
      <c r="T11" s="56">
        <f t="shared" si="14"/>
        <v>0</v>
      </c>
      <c r="U11" s="57">
        <f>'2月'!AE11</f>
        <v>0</v>
      </c>
      <c r="V11" s="57">
        <f>'2月'!AF11</f>
        <v>0</v>
      </c>
      <c r="W11" s="57">
        <f>'2月'!AG11</f>
        <v>0</v>
      </c>
      <c r="X11" s="57">
        <f>'2月'!AH11</f>
        <v>0</v>
      </c>
      <c r="Y11" s="57">
        <f>'2月'!AI11</f>
        <v>0</v>
      </c>
      <c r="Z11" s="23"/>
      <c r="AA11" s="23"/>
      <c r="AB11" s="23"/>
      <c r="AC11" s="23"/>
      <c r="AD11" s="23"/>
      <c r="AE11" s="53">
        <f t="shared" si="5"/>
        <v>0</v>
      </c>
      <c r="AF11" s="53">
        <f t="shared" si="1"/>
        <v>0</v>
      </c>
      <c r="AG11" s="53">
        <f t="shared" si="1"/>
        <v>0</v>
      </c>
      <c r="AH11" s="53">
        <f t="shared" si="1"/>
        <v>0</v>
      </c>
      <c r="AI11" s="53">
        <f t="shared" si="1"/>
        <v>0</v>
      </c>
      <c r="AJ11" s="56">
        <f t="shared" si="15"/>
        <v>0</v>
      </c>
      <c r="AK11" s="26">
        <f t="shared" si="7"/>
        <v>0</v>
      </c>
      <c r="AL11" s="26">
        <f t="shared" si="8"/>
        <v>0.03</v>
      </c>
      <c r="AM11" s="26">
        <f t="shared" si="9"/>
        <v>0</v>
      </c>
      <c r="AN11" s="26">
        <f t="shared" si="10"/>
        <v>0</v>
      </c>
      <c r="AO11" s="26">
        <f>'2月'!AO11+'2月'!AQ11</f>
        <v>0</v>
      </c>
      <c r="AP11" s="26">
        <f t="shared" si="11"/>
        <v>0</v>
      </c>
      <c r="AQ11" s="20"/>
      <c r="AR11" s="26">
        <f t="shared" si="12"/>
        <v>0</v>
      </c>
      <c r="AS11" s="26">
        <f t="shared" si="13"/>
        <v>0</v>
      </c>
    </row>
    <row r="12" ht="19.5" customHeight="1" spans="1:45">
      <c r="A12" s="20"/>
      <c r="B12" s="20"/>
      <c r="C12" s="20"/>
      <c r="D12" s="20"/>
      <c r="E12" s="52">
        <f>'2月'!G12</f>
        <v>0</v>
      </c>
      <c r="F12" s="20"/>
      <c r="G12" s="52">
        <f t="shared" si="2"/>
        <v>0</v>
      </c>
      <c r="H12" s="53">
        <f>'2月'!P12</f>
        <v>0</v>
      </c>
      <c r="I12" s="53">
        <f>'2月'!Q12</f>
        <v>0</v>
      </c>
      <c r="J12" s="53">
        <f>'2月'!R12</f>
        <v>0</v>
      </c>
      <c r="K12" s="53">
        <f>'2月'!S12</f>
        <v>0</v>
      </c>
      <c r="L12" s="20"/>
      <c r="M12" s="20"/>
      <c r="N12" s="20"/>
      <c r="O12" s="20"/>
      <c r="P12" s="53">
        <f t="shared" si="3"/>
        <v>0</v>
      </c>
      <c r="Q12" s="53">
        <f t="shared" si="0"/>
        <v>0</v>
      </c>
      <c r="R12" s="53">
        <f t="shared" si="0"/>
        <v>0</v>
      </c>
      <c r="S12" s="53">
        <f t="shared" si="0"/>
        <v>0</v>
      </c>
      <c r="T12" s="56">
        <f t="shared" si="14"/>
        <v>0</v>
      </c>
      <c r="U12" s="57">
        <f>'2月'!AE12</f>
        <v>0</v>
      </c>
      <c r="V12" s="57">
        <f>'2月'!AF12</f>
        <v>0</v>
      </c>
      <c r="W12" s="57">
        <f>'2月'!AG12</f>
        <v>0</v>
      </c>
      <c r="X12" s="57">
        <f>'2月'!AH12</f>
        <v>0</v>
      </c>
      <c r="Y12" s="57">
        <f>'2月'!AI12</f>
        <v>0</v>
      </c>
      <c r="Z12" s="23"/>
      <c r="AA12" s="23"/>
      <c r="AB12" s="23"/>
      <c r="AC12" s="23"/>
      <c r="AD12" s="23"/>
      <c r="AE12" s="53">
        <f t="shared" si="5"/>
        <v>0</v>
      </c>
      <c r="AF12" s="53">
        <f t="shared" si="1"/>
        <v>0</v>
      </c>
      <c r="AG12" s="53">
        <f t="shared" si="1"/>
        <v>0</v>
      </c>
      <c r="AH12" s="53">
        <f t="shared" si="1"/>
        <v>0</v>
      </c>
      <c r="AI12" s="53">
        <f t="shared" si="1"/>
        <v>0</v>
      </c>
      <c r="AJ12" s="56">
        <f t="shared" si="15"/>
        <v>0</v>
      </c>
      <c r="AK12" s="26">
        <f t="shared" si="7"/>
        <v>0</v>
      </c>
      <c r="AL12" s="26">
        <f t="shared" si="8"/>
        <v>0.03</v>
      </c>
      <c r="AM12" s="26">
        <f t="shared" si="9"/>
        <v>0</v>
      </c>
      <c r="AN12" s="26">
        <f t="shared" si="10"/>
        <v>0</v>
      </c>
      <c r="AO12" s="26">
        <f>'2月'!AO12+'2月'!AQ12</f>
        <v>0</v>
      </c>
      <c r="AP12" s="26">
        <f t="shared" si="11"/>
        <v>0</v>
      </c>
      <c r="AQ12" s="20"/>
      <c r="AR12" s="26">
        <f t="shared" si="12"/>
        <v>0</v>
      </c>
      <c r="AS12" s="26">
        <f t="shared" si="13"/>
        <v>0</v>
      </c>
    </row>
    <row r="13" ht="19.5" customHeight="1" spans="1:45">
      <c r="A13" s="20"/>
      <c r="B13" s="20"/>
      <c r="C13" s="20"/>
      <c r="D13" s="20"/>
      <c r="E13" s="52">
        <f>'2月'!G13</f>
        <v>0</v>
      </c>
      <c r="F13" s="20"/>
      <c r="G13" s="52">
        <f t="shared" si="2"/>
        <v>0</v>
      </c>
      <c r="H13" s="53">
        <f>'2月'!P13</f>
        <v>0</v>
      </c>
      <c r="I13" s="53">
        <f>'2月'!Q13</f>
        <v>0</v>
      </c>
      <c r="J13" s="53">
        <f>'2月'!R13</f>
        <v>0</v>
      </c>
      <c r="K13" s="53">
        <f>'2月'!S13</f>
        <v>0</v>
      </c>
      <c r="L13" s="20"/>
      <c r="M13" s="20"/>
      <c r="N13" s="20"/>
      <c r="O13" s="20"/>
      <c r="P13" s="53">
        <f t="shared" si="3"/>
        <v>0</v>
      </c>
      <c r="Q13" s="53">
        <f t="shared" si="0"/>
        <v>0</v>
      </c>
      <c r="R13" s="53">
        <f t="shared" si="0"/>
        <v>0</v>
      </c>
      <c r="S13" s="53">
        <f t="shared" si="0"/>
        <v>0</v>
      </c>
      <c r="T13" s="56">
        <f t="shared" si="14"/>
        <v>0</v>
      </c>
      <c r="U13" s="57">
        <f>'2月'!AE13</f>
        <v>0</v>
      </c>
      <c r="V13" s="57">
        <f>'2月'!AF13</f>
        <v>0</v>
      </c>
      <c r="W13" s="57">
        <f>'2月'!AG13</f>
        <v>0</v>
      </c>
      <c r="X13" s="57">
        <f>'2月'!AH13</f>
        <v>0</v>
      </c>
      <c r="Y13" s="57">
        <f>'2月'!AI13</f>
        <v>0</v>
      </c>
      <c r="Z13" s="23"/>
      <c r="AA13" s="23"/>
      <c r="AB13" s="23"/>
      <c r="AC13" s="23"/>
      <c r="AD13" s="23"/>
      <c r="AE13" s="53">
        <f t="shared" si="5"/>
        <v>0</v>
      </c>
      <c r="AF13" s="53">
        <f t="shared" si="1"/>
        <v>0</v>
      </c>
      <c r="AG13" s="53">
        <f t="shared" si="1"/>
        <v>0</v>
      </c>
      <c r="AH13" s="53">
        <f t="shared" si="1"/>
        <v>0</v>
      </c>
      <c r="AI13" s="53">
        <f t="shared" si="1"/>
        <v>0</v>
      </c>
      <c r="AJ13" s="56">
        <f t="shared" si="15"/>
        <v>0</v>
      </c>
      <c r="AK13" s="26">
        <f t="shared" si="7"/>
        <v>0</v>
      </c>
      <c r="AL13" s="26">
        <f t="shared" si="8"/>
        <v>0.03</v>
      </c>
      <c r="AM13" s="26">
        <f t="shared" si="9"/>
        <v>0</v>
      </c>
      <c r="AN13" s="26">
        <f t="shared" si="10"/>
        <v>0</v>
      </c>
      <c r="AO13" s="26">
        <f>'2月'!AO13+'2月'!AQ13</f>
        <v>0</v>
      </c>
      <c r="AP13" s="26">
        <f t="shared" si="11"/>
        <v>0</v>
      </c>
      <c r="AQ13" s="20"/>
      <c r="AR13" s="26">
        <f t="shared" si="12"/>
        <v>0</v>
      </c>
      <c r="AS13" s="26">
        <f t="shared" si="13"/>
        <v>0</v>
      </c>
    </row>
    <row r="14" ht="19.5" customHeight="1" spans="1:45">
      <c r="A14" s="20"/>
      <c r="B14" s="20"/>
      <c r="C14" s="20"/>
      <c r="D14" s="20"/>
      <c r="E14" s="52">
        <f>'2月'!G14</f>
        <v>0</v>
      </c>
      <c r="F14" s="20"/>
      <c r="G14" s="52">
        <f t="shared" si="2"/>
        <v>0</v>
      </c>
      <c r="H14" s="53">
        <f>'2月'!P14</f>
        <v>0</v>
      </c>
      <c r="I14" s="53">
        <f>'2月'!Q14</f>
        <v>0</v>
      </c>
      <c r="J14" s="53">
        <f>'2月'!R14</f>
        <v>0</v>
      </c>
      <c r="K14" s="53">
        <f>'2月'!S14</f>
        <v>0</v>
      </c>
      <c r="L14" s="20"/>
      <c r="M14" s="20"/>
      <c r="N14" s="20"/>
      <c r="O14" s="20"/>
      <c r="P14" s="53">
        <f t="shared" si="3"/>
        <v>0</v>
      </c>
      <c r="Q14" s="53">
        <f t="shared" si="0"/>
        <v>0</v>
      </c>
      <c r="R14" s="53">
        <f t="shared" si="0"/>
        <v>0</v>
      </c>
      <c r="S14" s="53">
        <f t="shared" si="0"/>
        <v>0</v>
      </c>
      <c r="T14" s="56">
        <f t="shared" si="14"/>
        <v>0</v>
      </c>
      <c r="U14" s="57">
        <f>'2月'!AE14</f>
        <v>0</v>
      </c>
      <c r="V14" s="57">
        <f>'2月'!AF14</f>
        <v>0</v>
      </c>
      <c r="W14" s="57">
        <f>'2月'!AG14</f>
        <v>0</v>
      </c>
      <c r="X14" s="57">
        <f>'2月'!AH14</f>
        <v>0</v>
      </c>
      <c r="Y14" s="57">
        <f>'2月'!AI14</f>
        <v>0</v>
      </c>
      <c r="Z14" s="23"/>
      <c r="AA14" s="23"/>
      <c r="AB14" s="23"/>
      <c r="AC14" s="23"/>
      <c r="AD14" s="23"/>
      <c r="AE14" s="53">
        <f t="shared" si="5"/>
        <v>0</v>
      </c>
      <c r="AF14" s="53">
        <f t="shared" si="1"/>
        <v>0</v>
      </c>
      <c r="AG14" s="53">
        <f t="shared" si="1"/>
        <v>0</v>
      </c>
      <c r="AH14" s="53">
        <f t="shared" si="1"/>
        <v>0</v>
      </c>
      <c r="AI14" s="53">
        <f t="shared" si="1"/>
        <v>0</v>
      </c>
      <c r="AJ14" s="56">
        <f t="shared" si="15"/>
        <v>0</v>
      </c>
      <c r="AK14" s="26">
        <f t="shared" si="7"/>
        <v>0</v>
      </c>
      <c r="AL14" s="26">
        <f t="shared" si="8"/>
        <v>0.03</v>
      </c>
      <c r="AM14" s="26">
        <f t="shared" si="9"/>
        <v>0</v>
      </c>
      <c r="AN14" s="26">
        <f t="shared" si="10"/>
        <v>0</v>
      </c>
      <c r="AO14" s="26">
        <f>'2月'!AO14+'2月'!AQ14</f>
        <v>0</v>
      </c>
      <c r="AP14" s="26">
        <f t="shared" si="11"/>
        <v>0</v>
      </c>
      <c r="AQ14" s="20"/>
      <c r="AR14" s="26">
        <f t="shared" si="12"/>
        <v>0</v>
      </c>
      <c r="AS14" s="26">
        <f t="shared" si="13"/>
        <v>0</v>
      </c>
    </row>
    <row r="15" ht="19.5" customHeight="1" spans="1:45">
      <c r="A15" s="20"/>
      <c r="B15" s="20"/>
      <c r="C15" s="20"/>
      <c r="D15" s="20"/>
      <c r="E15" s="52">
        <f>'2月'!G15</f>
        <v>0</v>
      </c>
      <c r="F15" s="20"/>
      <c r="G15" s="52">
        <f t="shared" si="2"/>
        <v>0</v>
      </c>
      <c r="H15" s="53">
        <f>'2月'!P15</f>
        <v>0</v>
      </c>
      <c r="I15" s="53">
        <f>'2月'!Q15</f>
        <v>0</v>
      </c>
      <c r="J15" s="53">
        <f>'2月'!R15</f>
        <v>0</v>
      </c>
      <c r="K15" s="53">
        <f>'2月'!S15</f>
        <v>0</v>
      </c>
      <c r="L15" s="20"/>
      <c r="M15" s="20"/>
      <c r="N15" s="20"/>
      <c r="O15" s="20"/>
      <c r="P15" s="53">
        <f t="shared" si="3"/>
        <v>0</v>
      </c>
      <c r="Q15" s="53">
        <f t="shared" si="0"/>
        <v>0</v>
      </c>
      <c r="R15" s="53">
        <f t="shared" si="0"/>
        <v>0</v>
      </c>
      <c r="S15" s="53">
        <f t="shared" si="0"/>
        <v>0</v>
      </c>
      <c r="T15" s="56">
        <f t="shared" si="14"/>
        <v>0</v>
      </c>
      <c r="U15" s="57">
        <f>'2月'!AE15</f>
        <v>0</v>
      </c>
      <c r="V15" s="57">
        <f>'2月'!AF15</f>
        <v>0</v>
      </c>
      <c r="W15" s="57">
        <f>'2月'!AG15</f>
        <v>0</v>
      </c>
      <c r="X15" s="57">
        <f>'2月'!AH15</f>
        <v>0</v>
      </c>
      <c r="Y15" s="57">
        <f>'2月'!AI15</f>
        <v>0</v>
      </c>
      <c r="Z15" s="23"/>
      <c r="AA15" s="23"/>
      <c r="AB15" s="23"/>
      <c r="AC15" s="23"/>
      <c r="AD15" s="23"/>
      <c r="AE15" s="53">
        <f t="shared" si="5"/>
        <v>0</v>
      </c>
      <c r="AF15" s="53">
        <f t="shared" si="1"/>
        <v>0</v>
      </c>
      <c r="AG15" s="53">
        <f t="shared" si="1"/>
        <v>0</v>
      </c>
      <c r="AH15" s="53">
        <f t="shared" si="1"/>
        <v>0</v>
      </c>
      <c r="AI15" s="53">
        <f t="shared" si="1"/>
        <v>0</v>
      </c>
      <c r="AJ15" s="56">
        <f t="shared" si="15"/>
        <v>0</v>
      </c>
      <c r="AK15" s="26">
        <f t="shared" si="7"/>
        <v>0</v>
      </c>
      <c r="AL15" s="26">
        <f t="shared" si="8"/>
        <v>0.03</v>
      </c>
      <c r="AM15" s="26">
        <f t="shared" si="9"/>
        <v>0</v>
      </c>
      <c r="AN15" s="26">
        <f t="shared" si="10"/>
        <v>0</v>
      </c>
      <c r="AO15" s="26">
        <f>'2月'!AO15+'2月'!AQ15</f>
        <v>0</v>
      </c>
      <c r="AP15" s="26">
        <f t="shared" si="11"/>
        <v>0</v>
      </c>
      <c r="AQ15" s="20"/>
      <c r="AR15" s="26">
        <f t="shared" si="12"/>
        <v>0</v>
      </c>
      <c r="AS15" s="26">
        <f t="shared" si="13"/>
        <v>0</v>
      </c>
    </row>
    <row r="16" ht="19.5" customHeight="1" spans="1:45">
      <c r="A16" s="20"/>
      <c r="B16" s="20"/>
      <c r="C16" s="20"/>
      <c r="D16" s="20"/>
      <c r="E16" s="52">
        <f>'2月'!G16</f>
        <v>0</v>
      </c>
      <c r="F16" s="20"/>
      <c r="G16" s="52">
        <f t="shared" si="2"/>
        <v>0</v>
      </c>
      <c r="H16" s="53">
        <f>'2月'!P16</f>
        <v>0</v>
      </c>
      <c r="I16" s="53">
        <f>'2月'!Q16</f>
        <v>0</v>
      </c>
      <c r="J16" s="53">
        <f>'2月'!R16</f>
        <v>0</v>
      </c>
      <c r="K16" s="53">
        <f>'2月'!S16</f>
        <v>0</v>
      </c>
      <c r="L16" s="20"/>
      <c r="M16" s="20"/>
      <c r="N16" s="20"/>
      <c r="O16" s="20"/>
      <c r="P16" s="53">
        <f t="shared" si="3"/>
        <v>0</v>
      </c>
      <c r="Q16" s="53">
        <f t="shared" si="0"/>
        <v>0</v>
      </c>
      <c r="R16" s="53">
        <f t="shared" si="0"/>
        <v>0</v>
      </c>
      <c r="S16" s="53">
        <f t="shared" si="0"/>
        <v>0</v>
      </c>
      <c r="T16" s="56">
        <f t="shared" si="14"/>
        <v>0</v>
      </c>
      <c r="U16" s="57">
        <f>'2月'!AE16</f>
        <v>0</v>
      </c>
      <c r="V16" s="57">
        <f>'2月'!AF16</f>
        <v>0</v>
      </c>
      <c r="W16" s="57">
        <f>'2月'!AG16</f>
        <v>0</v>
      </c>
      <c r="X16" s="57">
        <f>'2月'!AH16</f>
        <v>0</v>
      </c>
      <c r="Y16" s="57">
        <f>'2月'!AI16</f>
        <v>0</v>
      </c>
      <c r="Z16" s="23"/>
      <c r="AA16" s="23"/>
      <c r="AB16" s="23"/>
      <c r="AC16" s="23"/>
      <c r="AD16" s="23"/>
      <c r="AE16" s="53">
        <f t="shared" si="5"/>
        <v>0</v>
      </c>
      <c r="AF16" s="53">
        <f t="shared" si="1"/>
        <v>0</v>
      </c>
      <c r="AG16" s="53">
        <f t="shared" si="1"/>
        <v>0</v>
      </c>
      <c r="AH16" s="53">
        <f t="shared" si="1"/>
        <v>0</v>
      </c>
      <c r="AI16" s="53">
        <f t="shared" si="1"/>
        <v>0</v>
      </c>
      <c r="AJ16" s="56">
        <f t="shared" si="15"/>
        <v>0</v>
      </c>
      <c r="AK16" s="26">
        <f t="shared" si="7"/>
        <v>0</v>
      </c>
      <c r="AL16" s="26">
        <f t="shared" si="8"/>
        <v>0.03</v>
      </c>
      <c r="AM16" s="26">
        <f t="shared" si="9"/>
        <v>0</v>
      </c>
      <c r="AN16" s="26">
        <f t="shared" si="10"/>
        <v>0</v>
      </c>
      <c r="AO16" s="26">
        <f>'2月'!AO16+'2月'!AQ16</f>
        <v>0</v>
      </c>
      <c r="AP16" s="26">
        <f t="shared" si="11"/>
        <v>0</v>
      </c>
      <c r="AQ16" s="20"/>
      <c r="AR16" s="26">
        <f t="shared" si="12"/>
        <v>0</v>
      </c>
      <c r="AS16" s="26">
        <f t="shared" si="13"/>
        <v>0</v>
      </c>
    </row>
    <row r="17" ht="19.5" customHeight="1" spans="1:45">
      <c r="A17" s="20"/>
      <c r="B17" s="20"/>
      <c r="C17" s="20"/>
      <c r="D17" s="20"/>
      <c r="E17" s="52">
        <f>'2月'!G17</f>
        <v>0</v>
      </c>
      <c r="F17" s="20"/>
      <c r="G17" s="52">
        <f t="shared" si="2"/>
        <v>0</v>
      </c>
      <c r="H17" s="53">
        <f>'2月'!P17</f>
        <v>0</v>
      </c>
      <c r="I17" s="53">
        <f>'2月'!Q17</f>
        <v>0</v>
      </c>
      <c r="J17" s="53">
        <f>'2月'!R17</f>
        <v>0</v>
      </c>
      <c r="K17" s="53">
        <f>'2月'!S17</f>
        <v>0</v>
      </c>
      <c r="L17" s="20"/>
      <c r="M17" s="20"/>
      <c r="N17" s="20"/>
      <c r="O17" s="20"/>
      <c r="P17" s="53">
        <f t="shared" si="3"/>
        <v>0</v>
      </c>
      <c r="Q17" s="53">
        <f t="shared" si="0"/>
        <v>0</v>
      </c>
      <c r="R17" s="53">
        <f t="shared" si="0"/>
        <v>0</v>
      </c>
      <c r="S17" s="53">
        <f t="shared" si="0"/>
        <v>0</v>
      </c>
      <c r="T17" s="56">
        <f t="shared" si="14"/>
        <v>0</v>
      </c>
      <c r="U17" s="57">
        <f>'2月'!AE17</f>
        <v>0</v>
      </c>
      <c r="V17" s="57">
        <f>'2月'!AF17</f>
        <v>0</v>
      </c>
      <c r="W17" s="57">
        <f>'2月'!AG17</f>
        <v>0</v>
      </c>
      <c r="X17" s="57">
        <f>'2月'!AH17</f>
        <v>0</v>
      </c>
      <c r="Y17" s="57">
        <f>'2月'!AI17</f>
        <v>0</v>
      </c>
      <c r="Z17" s="23"/>
      <c r="AA17" s="23"/>
      <c r="AB17" s="23"/>
      <c r="AC17" s="23"/>
      <c r="AD17" s="23"/>
      <c r="AE17" s="53">
        <f t="shared" si="5"/>
        <v>0</v>
      </c>
      <c r="AF17" s="53">
        <f t="shared" si="1"/>
        <v>0</v>
      </c>
      <c r="AG17" s="53">
        <f t="shared" si="1"/>
        <v>0</v>
      </c>
      <c r="AH17" s="53">
        <f t="shared" si="1"/>
        <v>0</v>
      </c>
      <c r="AI17" s="53">
        <f t="shared" si="1"/>
        <v>0</v>
      </c>
      <c r="AJ17" s="56">
        <f t="shared" si="15"/>
        <v>0</v>
      </c>
      <c r="AK17" s="26">
        <f t="shared" si="7"/>
        <v>0</v>
      </c>
      <c r="AL17" s="26">
        <f t="shared" si="8"/>
        <v>0.03</v>
      </c>
      <c r="AM17" s="26">
        <f t="shared" si="9"/>
        <v>0</v>
      </c>
      <c r="AN17" s="26">
        <f t="shared" si="10"/>
        <v>0</v>
      </c>
      <c r="AO17" s="26">
        <f>'2月'!AO17+'2月'!AQ17</f>
        <v>0</v>
      </c>
      <c r="AP17" s="26">
        <f t="shared" si="11"/>
        <v>0</v>
      </c>
      <c r="AQ17" s="20"/>
      <c r="AR17" s="26">
        <f t="shared" si="12"/>
        <v>0</v>
      </c>
      <c r="AS17" s="26">
        <f t="shared" si="13"/>
        <v>0</v>
      </c>
    </row>
    <row r="18" ht="19.5" customHeight="1" spans="1:45">
      <c r="A18" s="20"/>
      <c r="B18" s="20"/>
      <c r="C18" s="20"/>
      <c r="D18" s="20"/>
      <c r="E18" s="52">
        <f>'2月'!G18</f>
        <v>0</v>
      </c>
      <c r="F18" s="20"/>
      <c r="G18" s="52">
        <f t="shared" si="2"/>
        <v>0</v>
      </c>
      <c r="H18" s="53">
        <f>'2月'!P18</f>
        <v>0</v>
      </c>
      <c r="I18" s="53">
        <f>'2月'!Q18</f>
        <v>0</v>
      </c>
      <c r="J18" s="53">
        <f>'2月'!R18</f>
        <v>0</v>
      </c>
      <c r="K18" s="53">
        <f>'2月'!S18</f>
        <v>0</v>
      </c>
      <c r="L18" s="20"/>
      <c r="M18" s="20"/>
      <c r="N18" s="20"/>
      <c r="O18" s="20"/>
      <c r="P18" s="53">
        <f t="shared" si="3"/>
        <v>0</v>
      </c>
      <c r="Q18" s="53">
        <f t="shared" si="0"/>
        <v>0</v>
      </c>
      <c r="R18" s="53">
        <f t="shared" si="0"/>
        <v>0</v>
      </c>
      <c r="S18" s="53">
        <f t="shared" si="0"/>
        <v>0</v>
      </c>
      <c r="T18" s="56">
        <f t="shared" si="14"/>
        <v>0</v>
      </c>
      <c r="U18" s="57">
        <f>'2月'!AE18</f>
        <v>0</v>
      </c>
      <c r="V18" s="57">
        <f>'2月'!AF18</f>
        <v>0</v>
      </c>
      <c r="W18" s="57">
        <f>'2月'!AG18</f>
        <v>0</v>
      </c>
      <c r="X18" s="57">
        <f>'2月'!AH18</f>
        <v>0</v>
      </c>
      <c r="Y18" s="57">
        <f>'2月'!AI18</f>
        <v>0</v>
      </c>
      <c r="Z18" s="23"/>
      <c r="AA18" s="23"/>
      <c r="AB18" s="23"/>
      <c r="AC18" s="23"/>
      <c r="AD18" s="23"/>
      <c r="AE18" s="53">
        <f t="shared" si="5"/>
        <v>0</v>
      </c>
      <c r="AF18" s="53">
        <f t="shared" si="1"/>
        <v>0</v>
      </c>
      <c r="AG18" s="53">
        <f t="shared" si="1"/>
        <v>0</v>
      </c>
      <c r="AH18" s="53">
        <f t="shared" si="1"/>
        <v>0</v>
      </c>
      <c r="AI18" s="53">
        <f t="shared" si="1"/>
        <v>0</v>
      </c>
      <c r="AJ18" s="56">
        <f t="shared" si="15"/>
        <v>0</v>
      </c>
      <c r="AK18" s="26">
        <f t="shared" si="7"/>
        <v>0</v>
      </c>
      <c r="AL18" s="26">
        <f t="shared" si="8"/>
        <v>0.03</v>
      </c>
      <c r="AM18" s="26">
        <f t="shared" si="9"/>
        <v>0</v>
      </c>
      <c r="AN18" s="26">
        <f t="shared" si="10"/>
        <v>0</v>
      </c>
      <c r="AO18" s="26">
        <f>'2月'!AO18+'2月'!AQ18</f>
        <v>0</v>
      </c>
      <c r="AP18" s="26">
        <f t="shared" si="11"/>
        <v>0</v>
      </c>
      <c r="AQ18" s="20"/>
      <c r="AR18" s="26">
        <f t="shared" si="12"/>
        <v>0</v>
      </c>
      <c r="AS18" s="26">
        <f t="shared" si="13"/>
        <v>0</v>
      </c>
    </row>
    <row r="19" ht="19.5" customHeight="1" spans="1:45">
      <c r="A19" s="20"/>
      <c r="B19" s="20"/>
      <c r="C19" s="20"/>
      <c r="D19" s="20"/>
      <c r="E19" s="52">
        <f>'2月'!G19</f>
        <v>0</v>
      </c>
      <c r="F19" s="20"/>
      <c r="G19" s="52">
        <f t="shared" si="2"/>
        <v>0</v>
      </c>
      <c r="H19" s="53">
        <f>'2月'!P19</f>
        <v>0</v>
      </c>
      <c r="I19" s="53">
        <f>'2月'!Q19</f>
        <v>0</v>
      </c>
      <c r="J19" s="53">
        <f>'2月'!R19</f>
        <v>0</v>
      </c>
      <c r="K19" s="53">
        <f>'2月'!S19</f>
        <v>0</v>
      </c>
      <c r="L19" s="20"/>
      <c r="M19" s="20"/>
      <c r="N19" s="20"/>
      <c r="O19" s="20"/>
      <c r="P19" s="53">
        <f t="shared" si="3"/>
        <v>0</v>
      </c>
      <c r="Q19" s="53">
        <f t="shared" si="0"/>
        <v>0</v>
      </c>
      <c r="R19" s="53">
        <f t="shared" si="0"/>
        <v>0</v>
      </c>
      <c r="S19" s="53">
        <f t="shared" si="0"/>
        <v>0</v>
      </c>
      <c r="T19" s="56">
        <f t="shared" si="14"/>
        <v>0</v>
      </c>
      <c r="U19" s="57">
        <f>'2月'!AE19</f>
        <v>0</v>
      </c>
      <c r="V19" s="57">
        <f>'2月'!AF19</f>
        <v>0</v>
      </c>
      <c r="W19" s="57">
        <f>'2月'!AG19</f>
        <v>0</v>
      </c>
      <c r="X19" s="57">
        <f>'2月'!AH19</f>
        <v>0</v>
      </c>
      <c r="Y19" s="57">
        <f>'2月'!AI19</f>
        <v>0</v>
      </c>
      <c r="Z19" s="23"/>
      <c r="AA19" s="23"/>
      <c r="AB19" s="23"/>
      <c r="AC19" s="23"/>
      <c r="AD19" s="23"/>
      <c r="AE19" s="53">
        <f t="shared" si="5"/>
        <v>0</v>
      </c>
      <c r="AF19" s="53">
        <f t="shared" si="1"/>
        <v>0</v>
      </c>
      <c r="AG19" s="53">
        <f t="shared" si="1"/>
        <v>0</v>
      </c>
      <c r="AH19" s="53">
        <f t="shared" si="1"/>
        <v>0</v>
      </c>
      <c r="AI19" s="53">
        <f t="shared" si="1"/>
        <v>0</v>
      </c>
      <c r="AJ19" s="56">
        <f t="shared" si="15"/>
        <v>0</v>
      </c>
      <c r="AK19" s="26">
        <f t="shared" si="7"/>
        <v>0</v>
      </c>
      <c r="AL19" s="26">
        <f t="shared" si="8"/>
        <v>0.03</v>
      </c>
      <c r="AM19" s="26">
        <f t="shared" si="9"/>
        <v>0</v>
      </c>
      <c r="AN19" s="26">
        <f t="shared" si="10"/>
        <v>0</v>
      </c>
      <c r="AO19" s="26">
        <f>'2月'!AO19+'2月'!AQ19</f>
        <v>0</v>
      </c>
      <c r="AP19" s="26">
        <f t="shared" si="11"/>
        <v>0</v>
      </c>
      <c r="AQ19" s="20"/>
      <c r="AR19" s="26">
        <f t="shared" si="12"/>
        <v>0</v>
      </c>
      <c r="AS19" s="26">
        <f t="shared" si="13"/>
        <v>0</v>
      </c>
    </row>
    <row r="20" ht="19.5" customHeight="1" spans="1:45">
      <c r="A20" s="20"/>
      <c r="B20" s="20"/>
      <c r="C20" s="20"/>
      <c r="D20" s="20"/>
      <c r="E20" s="52">
        <f>'2月'!G20</f>
        <v>0</v>
      </c>
      <c r="F20" s="20"/>
      <c r="G20" s="52">
        <f t="shared" si="2"/>
        <v>0</v>
      </c>
      <c r="H20" s="53">
        <f>'2月'!P20</f>
        <v>0</v>
      </c>
      <c r="I20" s="53">
        <f>'2月'!Q20</f>
        <v>0</v>
      </c>
      <c r="J20" s="53">
        <f>'2月'!R20</f>
        <v>0</v>
      </c>
      <c r="K20" s="53">
        <f>'2月'!S20</f>
        <v>0</v>
      </c>
      <c r="L20" s="20"/>
      <c r="M20" s="20"/>
      <c r="N20" s="20"/>
      <c r="O20" s="20"/>
      <c r="P20" s="53">
        <f t="shared" si="3"/>
        <v>0</v>
      </c>
      <c r="Q20" s="53">
        <f t="shared" si="0"/>
        <v>0</v>
      </c>
      <c r="R20" s="53">
        <f t="shared" si="0"/>
        <v>0</v>
      </c>
      <c r="S20" s="53">
        <f t="shared" si="0"/>
        <v>0</v>
      </c>
      <c r="T20" s="56">
        <f t="shared" si="14"/>
        <v>0</v>
      </c>
      <c r="U20" s="57">
        <f>'2月'!AE20</f>
        <v>0</v>
      </c>
      <c r="V20" s="57">
        <f>'2月'!AF20</f>
        <v>0</v>
      </c>
      <c r="W20" s="57">
        <f>'2月'!AG20</f>
        <v>0</v>
      </c>
      <c r="X20" s="57">
        <f>'2月'!AH20</f>
        <v>0</v>
      </c>
      <c r="Y20" s="57">
        <f>'2月'!AI20</f>
        <v>0</v>
      </c>
      <c r="Z20" s="23"/>
      <c r="AA20" s="23"/>
      <c r="AB20" s="23"/>
      <c r="AC20" s="23"/>
      <c r="AD20" s="23"/>
      <c r="AE20" s="53">
        <f t="shared" si="5"/>
        <v>0</v>
      </c>
      <c r="AF20" s="53">
        <f t="shared" si="1"/>
        <v>0</v>
      </c>
      <c r="AG20" s="53">
        <f t="shared" si="1"/>
        <v>0</v>
      </c>
      <c r="AH20" s="53">
        <f t="shared" si="1"/>
        <v>0</v>
      </c>
      <c r="AI20" s="53">
        <f t="shared" si="1"/>
        <v>0</v>
      </c>
      <c r="AJ20" s="56">
        <f t="shared" si="15"/>
        <v>0</v>
      </c>
      <c r="AK20" s="26">
        <f t="shared" si="7"/>
        <v>0</v>
      </c>
      <c r="AL20" s="26">
        <f t="shared" si="8"/>
        <v>0.03</v>
      </c>
      <c r="AM20" s="26">
        <f t="shared" si="9"/>
        <v>0</v>
      </c>
      <c r="AN20" s="26">
        <f t="shared" si="10"/>
        <v>0</v>
      </c>
      <c r="AO20" s="26">
        <f>'2月'!AO20+'2月'!AQ20</f>
        <v>0</v>
      </c>
      <c r="AP20" s="26">
        <f t="shared" si="11"/>
        <v>0</v>
      </c>
      <c r="AQ20" s="20"/>
      <c r="AR20" s="26">
        <f t="shared" si="12"/>
        <v>0</v>
      </c>
      <c r="AS20" s="26">
        <f t="shared" si="13"/>
        <v>0</v>
      </c>
    </row>
    <row r="21" ht="19.5" customHeight="1" spans="1:45">
      <c r="A21" s="20"/>
      <c r="B21" s="20"/>
      <c r="C21" s="20"/>
      <c r="D21" s="20"/>
      <c r="E21" s="52">
        <f>'2月'!G21</f>
        <v>0</v>
      </c>
      <c r="F21" s="20"/>
      <c r="G21" s="52">
        <f t="shared" si="2"/>
        <v>0</v>
      </c>
      <c r="H21" s="53">
        <f>'2月'!P21</f>
        <v>0</v>
      </c>
      <c r="I21" s="53">
        <f>'2月'!Q21</f>
        <v>0</v>
      </c>
      <c r="J21" s="53">
        <f>'2月'!R21</f>
        <v>0</v>
      </c>
      <c r="K21" s="53">
        <f>'2月'!S21</f>
        <v>0</v>
      </c>
      <c r="L21" s="20"/>
      <c r="M21" s="20"/>
      <c r="N21" s="20"/>
      <c r="O21" s="20"/>
      <c r="P21" s="53">
        <f t="shared" si="3"/>
        <v>0</v>
      </c>
      <c r="Q21" s="53">
        <f t="shared" si="3"/>
        <v>0</v>
      </c>
      <c r="R21" s="53">
        <f t="shared" si="3"/>
        <v>0</v>
      </c>
      <c r="S21" s="53">
        <f t="shared" si="3"/>
        <v>0</v>
      </c>
      <c r="T21" s="56">
        <f t="shared" si="14"/>
        <v>0</v>
      </c>
      <c r="U21" s="57">
        <f>'2月'!AE21</f>
        <v>0</v>
      </c>
      <c r="V21" s="57">
        <f>'2月'!AF21</f>
        <v>0</v>
      </c>
      <c r="W21" s="57">
        <f>'2月'!AG21</f>
        <v>0</v>
      </c>
      <c r="X21" s="57">
        <f>'2月'!AH21</f>
        <v>0</v>
      </c>
      <c r="Y21" s="57">
        <f>'2月'!AI21</f>
        <v>0</v>
      </c>
      <c r="Z21" s="23"/>
      <c r="AA21" s="23"/>
      <c r="AB21" s="23"/>
      <c r="AC21" s="23"/>
      <c r="AD21" s="23"/>
      <c r="AE21" s="53">
        <f t="shared" si="5"/>
        <v>0</v>
      </c>
      <c r="AF21" s="53">
        <f t="shared" si="5"/>
        <v>0</v>
      </c>
      <c r="AG21" s="53">
        <f t="shared" si="5"/>
        <v>0</v>
      </c>
      <c r="AH21" s="53">
        <f t="shared" si="5"/>
        <v>0</v>
      </c>
      <c r="AI21" s="53">
        <f t="shared" si="5"/>
        <v>0</v>
      </c>
      <c r="AJ21" s="56">
        <f t="shared" si="15"/>
        <v>0</v>
      </c>
      <c r="AK21" s="26">
        <f t="shared" si="7"/>
        <v>0</v>
      </c>
      <c r="AL21" s="26">
        <f t="shared" si="8"/>
        <v>0.03</v>
      </c>
      <c r="AM21" s="26">
        <f t="shared" si="9"/>
        <v>0</v>
      </c>
      <c r="AN21" s="26">
        <f t="shared" si="10"/>
        <v>0</v>
      </c>
      <c r="AO21" s="26">
        <f>'2月'!AO21+'2月'!AQ21</f>
        <v>0</v>
      </c>
      <c r="AP21" s="26">
        <f t="shared" si="11"/>
        <v>0</v>
      </c>
      <c r="AQ21" s="20"/>
      <c r="AR21" s="26">
        <f t="shared" si="12"/>
        <v>0</v>
      </c>
      <c r="AS21" s="26">
        <f t="shared" si="13"/>
        <v>0</v>
      </c>
    </row>
    <row r="22" ht="19.5" customHeight="1" spans="1:45">
      <c r="A22" s="20"/>
      <c r="B22" s="20"/>
      <c r="C22" s="20"/>
      <c r="D22" s="20"/>
      <c r="E22" s="52">
        <f>'2月'!G22</f>
        <v>0</v>
      </c>
      <c r="F22" s="20"/>
      <c r="G22" s="52">
        <f t="shared" si="2"/>
        <v>0</v>
      </c>
      <c r="H22" s="53">
        <f>'2月'!P22</f>
        <v>0</v>
      </c>
      <c r="I22" s="53">
        <f>'2月'!Q22</f>
        <v>0</v>
      </c>
      <c r="J22" s="53">
        <f>'2月'!R22</f>
        <v>0</v>
      </c>
      <c r="K22" s="53">
        <f>'2月'!S22</f>
        <v>0</v>
      </c>
      <c r="L22" s="20"/>
      <c r="M22" s="20"/>
      <c r="N22" s="20"/>
      <c r="O22" s="20"/>
      <c r="P22" s="53">
        <f t="shared" si="3"/>
        <v>0</v>
      </c>
      <c r="Q22" s="53">
        <f t="shared" si="3"/>
        <v>0</v>
      </c>
      <c r="R22" s="53">
        <f t="shared" si="3"/>
        <v>0</v>
      </c>
      <c r="S22" s="53">
        <f t="shared" si="3"/>
        <v>0</v>
      </c>
      <c r="T22" s="56">
        <f t="shared" si="14"/>
        <v>0</v>
      </c>
      <c r="U22" s="57">
        <f>'2月'!AE22</f>
        <v>0</v>
      </c>
      <c r="V22" s="57">
        <f>'2月'!AF22</f>
        <v>0</v>
      </c>
      <c r="W22" s="57">
        <f>'2月'!AG22</f>
        <v>0</v>
      </c>
      <c r="X22" s="57">
        <f>'2月'!AH22</f>
        <v>0</v>
      </c>
      <c r="Y22" s="57">
        <f>'2月'!AI22</f>
        <v>0</v>
      </c>
      <c r="Z22" s="23"/>
      <c r="AA22" s="23"/>
      <c r="AB22" s="23"/>
      <c r="AC22" s="23"/>
      <c r="AD22" s="23"/>
      <c r="AE22" s="53">
        <f t="shared" si="5"/>
        <v>0</v>
      </c>
      <c r="AF22" s="53">
        <f t="shared" si="5"/>
        <v>0</v>
      </c>
      <c r="AG22" s="53">
        <f t="shared" si="5"/>
        <v>0</v>
      </c>
      <c r="AH22" s="53">
        <f t="shared" si="5"/>
        <v>0</v>
      </c>
      <c r="AI22" s="53">
        <f t="shared" si="5"/>
        <v>0</v>
      </c>
      <c r="AJ22" s="56">
        <f t="shared" si="15"/>
        <v>0</v>
      </c>
      <c r="AK22" s="26">
        <f t="shared" si="7"/>
        <v>0</v>
      </c>
      <c r="AL22" s="26">
        <f t="shared" si="8"/>
        <v>0.03</v>
      </c>
      <c r="AM22" s="26">
        <f t="shared" si="9"/>
        <v>0</v>
      </c>
      <c r="AN22" s="26">
        <f t="shared" si="10"/>
        <v>0</v>
      </c>
      <c r="AO22" s="26">
        <f>'2月'!AO22+'2月'!AQ22</f>
        <v>0</v>
      </c>
      <c r="AP22" s="26">
        <f t="shared" si="11"/>
        <v>0</v>
      </c>
      <c r="AQ22" s="20"/>
      <c r="AR22" s="26">
        <f t="shared" si="12"/>
        <v>0</v>
      </c>
      <c r="AS22" s="26">
        <f t="shared" si="13"/>
        <v>0</v>
      </c>
    </row>
    <row r="23" ht="19.5" customHeight="1" spans="1:45">
      <c r="A23" s="20"/>
      <c r="B23" s="20"/>
      <c r="C23" s="20"/>
      <c r="D23" s="20"/>
      <c r="E23" s="52">
        <f>'2月'!G23</f>
        <v>0</v>
      </c>
      <c r="F23" s="20"/>
      <c r="G23" s="52">
        <f t="shared" si="2"/>
        <v>0</v>
      </c>
      <c r="H23" s="53">
        <f>'2月'!P23</f>
        <v>0</v>
      </c>
      <c r="I23" s="53">
        <f>'2月'!Q23</f>
        <v>0</v>
      </c>
      <c r="J23" s="53">
        <f>'2月'!R23</f>
        <v>0</v>
      </c>
      <c r="K23" s="53">
        <f>'2月'!S23</f>
        <v>0</v>
      </c>
      <c r="L23" s="20"/>
      <c r="M23" s="20"/>
      <c r="N23" s="20"/>
      <c r="O23" s="20"/>
      <c r="P23" s="53">
        <f t="shared" si="3"/>
        <v>0</v>
      </c>
      <c r="Q23" s="53">
        <f t="shared" si="3"/>
        <v>0</v>
      </c>
      <c r="R23" s="53">
        <f t="shared" si="3"/>
        <v>0</v>
      </c>
      <c r="S23" s="53">
        <f t="shared" si="3"/>
        <v>0</v>
      </c>
      <c r="T23" s="56">
        <f t="shared" si="14"/>
        <v>0</v>
      </c>
      <c r="U23" s="57">
        <f>'2月'!AE23</f>
        <v>0</v>
      </c>
      <c r="V23" s="57">
        <f>'2月'!AF23</f>
        <v>0</v>
      </c>
      <c r="W23" s="57">
        <f>'2月'!AG23</f>
        <v>0</v>
      </c>
      <c r="X23" s="57">
        <f>'2月'!AH23</f>
        <v>0</v>
      </c>
      <c r="Y23" s="57">
        <f>'2月'!AI23</f>
        <v>0</v>
      </c>
      <c r="Z23" s="23"/>
      <c r="AA23" s="23"/>
      <c r="AB23" s="23"/>
      <c r="AC23" s="23"/>
      <c r="AD23" s="23"/>
      <c r="AE23" s="53">
        <f t="shared" si="5"/>
        <v>0</v>
      </c>
      <c r="AF23" s="53">
        <f t="shared" si="5"/>
        <v>0</v>
      </c>
      <c r="AG23" s="53">
        <f t="shared" si="5"/>
        <v>0</v>
      </c>
      <c r="AH23" s="53">
        <f t="shared" si="5"/>
        <v>0</v>
      </c>
      <c r="AI23" s="53">
        <f t="shared" si="5"/>
        <v>0</v>
      </c>
      <c r="AJ23" s="56">
        <f t="shared" si="15"/>
        <v>0</v>
      </c>
      <c r="AK23" s="26">
        <f t="shared" si="7"/>
        <v>0</v>
      </c>
      <c r="AL23" s="26">
        <f t="shared" si="8"/>
        <v>0.03</v>
      </c>
      <c r="AM23" s="26">
        <f t="shared" si="9"/>
        <v>0</v>
      </c>
      <c r="AN23" s="26">
        <f t="shared" si="10"/>
        <v>0</v>
      </c>
      <c r="AO23" s="26">
        <f>'2月'!AO23+'2月'!AQ23</f>
        <v>0</v>
      </c>
      <c r="AP23" s="26">
        <f t="shared" si="11"/>
        <v>0</v>
      </c>
      <c r="AQ23" s="20"/>
      <c r="AR23" s="26">
        <f t="shared" si="12"/>
        <v>0</v>
      </c>
      <c r="AS23" s="26">
        <f t="shared" si="13"/>
        <v>0</v>
      </c>
    </row>
    <row r="24" ht="19.5" customHeight="1" spans="1:45">
      <c r="A24" s="20"/>
      <c r="B24" s="20"/>
      <c r="C24" s="20"/>
      <c r="D24" s="20"/>
      <c r="E24" s="52">
        <f>'2月'!G24</f>
        <v>0</v>
      </c>
      <c r="F24" s="20"/>
      <c r="G24" s="52">
        <f t="shared" si="2"/>
        <v>0</v>
      </c>
      <c r="H24" s="53">
        <f>'2月'!P24</f>
        <v>0</v>
      </c>
      <c r="I24" s="53">
        <f>'2月'!Q24</f>
        <v>0</v>
      </c>
      <c r="J24" s="53">
        <f>'2月'!R24</f>
        <v>0</v>
      </c>
      <c r="K24" s="53">
        <f>'2月'!S24</f>
        <v>0</v>
      </c>
      <c r="L24" s="20"/>
      <c r="M24" s="20"/>
      <c r="N24" s="20"/>
      <c r="O24" s="20"/>
      <c r="P24" s="53">
        <f t="shared" si="3"/>
        <v>0</v>
      </c>
      <c r="Q24" s="53">
        <f t="shared" si="3"/>
        <v>0</v>
      </c>
      <c r="R24" s="53">
        <f t="shared" si="3"/>
        <v>0</v>
      </c>
      <c r="S24" s="53">
        <f t="shared" si="3"/>
        <v>0</v>
      </c>
      <c r="T24" s="56">
        <f t="shared" si="14"/>
        <v>0</v>
      </c>
      <c r="U24" s="57">
        <f>'2月'!AE24</f>
        <v>0</v>
      </c>
      <c r="V24" s="57">
        <f>'2月'!AF24</f>
        <v>0</v>
      </c>
      <c r="W24" s="57">
        <f>'2月'!AG24</f>
        <v>0</v>
      </c>
      <c r="X24" s="57">
        <f>'2月'!AH24</f>
        <v>0</v>
      </c>
      <c r="Y24" s="57">
        <f>'2月'!AI24</f>
        <v>0</v>
      </c>
      <c r="Z24" s="23"/>
      <c r="AA24" s="23"/>
      <c r="AB24" s="23"/>
      <c r="AC24" s="23"/>
      <c r="AD24" s="23"/>
      <c r="AE24" s="53">
        <f t="shared" si="5"/>
        <v>0</v>
      </c>
      <c r="AF24" s="53">
        <f t="shared" si="5"/>
        <v>0</v>
      </c>
      <c r="AG24" s="53">
        <f t="shared" si="5"/>
        <v>0</v>
      </c>
      <c r="AH24" s="53">
        <f t="shared" si="5"/>
        <v>0</v>
      </c>
      <c r="AI24" s="53">
        <f t="shared" si="5"/>
        <v>0</v>
      </c>
      <c r="AJ24" s="56">
        <f t="shared" si="15"/>
        <v>0</v>
      </c>
      <c r="AK24" s="26">
        <f t="shared" si="7"/>
        <v>0</v>
      </c>
      <c r="AL24" s="26">
        <f t="shared" si="8"/>
        <v>0.03</v>
      </c>
      <c r="AM24" s="26">
        <f t="shared" si="9"/>
        <v>0</v>
      </c>
      <c r="AN24" s="26">
        <f t="shared" si="10"/>
        <v>0</v>
      </c>
      <c r="AO24" s="26">
        <f>'2月'!AO24+'2月'!AQ24</f>
        <v>0</v>
      </c>
      <c r="AP24" s="26">
        <f t="shared" si="11"/>
        <v>0</v>
      </c>
      <c r="AQ24" s="20"/>
      <c r="AR24" s="26">
        <f t="shared" si="12"/>
        <v>0</v>
      </c>
      <c r="AS24" s="26">
        <f t="shared" si="13"/>
        <v>0</v>
      </c>
    </row>
    <row r="25" ht="19.5" customHeight="1" spans="1:45">
      <c r="A25" s="20"/>
      <c r="B25" s="20"/>
      <c r="C25" s="20"/>
      <c r="D25" s="20"/>
      <c r="E25" s="52">
        <f>'2月'!G25</f>
        <v>0</v>
      </c>
      <c r="F25" s="20"/>
      <c r="G25" s="52">
        <f t="shared" si="2"/>
        <v>0</v>
      </c>
      <c r="H25" s="53">
        <f>'2月'!P25</f>
        <v>0</v>
      </c>
      <c r="I25" s="53">
        <f>'2月'!Q25</f>
        <v>0</v>
      </c>
      <c r="J25" s="53">
        <f>'2月'!R25</f>
        <v>0</v>
      </c>
      <c r="K25" s="53">
        <f>'2月'!S25</f>
        <v>0</v>
      </c>
      <c r="L25" s="20"/>
      <c r="M25" s="20"/>
      <c r="N25" s="20"/>
      <c r="O25" s="20"/>
      <c r="P25" s="53">
        <f t="shared" si="3"/>
        <v>0</v>
      </c>
      <c r="Q25" s="53">
        <f t="shared" si="3"/>
        <v>0</v>
      </c>
      <c r="R25" s="53">
        <f t="shared" si="3"/>
        <v>0</v>
      </c>
      <c r="S25" s="53">
        <f t="shared" si="3"/>
        <v>0</v>
      </c>
      <c r="T25" s="56">
        <f t="shared" si="14"/>
        <v>0</v>
      </c>
      <c r="U25" s="57">
        <f>'2月'!AE25</f>
        <v>0</v>
      </c>
      <c r="V25" s="57">
        <f>'2月'!AF25</f>
        <v>0</v>
      </c>
      <c r="W25" s="57">
        <f>'2月'!AG25</f>
        <v>0</v>
      </c>
      <c r="X25" s="57">
        <f>'2月'!AH25</f>
        <v>0</v>
      </c>
      <c r="Y25" s="57">
        <f>'2月'!AI25</f>
        <v>0</v>
      </c>
      <c r="Z25" s="23"/>
      <c r="AA25" s="23"/>
      <c r="AB25" s="23"/>
      <c r="AC25" s="23"/>
      <c r="AD25" s="23"/>
      <c r="AE25" s="53">
        <f t="shared" si="5"/>
        <v>0</v>
      </c>
      <c r="AF25" s="53">
        <f t="shared" si="5"/>
        <v>0</v>
      </c>
      <c r="AG25" s="53">
        <f t="shared" si="5"/>
        <v>0</v>
      </c>
      <c r="AH25" s="53">
        <f t="shared" si="5"/>
        <v>0</v>
      </c>
      <c r="AI25" s="53">
        <f t="shared" si="5"/>
        <v>0</v>
      </c>
      <c r="AJ25" s="56">
        <f t="shared" si="15"/>
        <v>0</v>
      </c>
      <c r="AK25" s="26">
        <f t="shared" si="7"/>
        <v>0</v>
      </c>
      <c r="AL25" s="26">
        <f t="shared" si="8"/>
        <v>0.03</v>
      </c>
      <c r="AM25" s="26">
        <f t="shared" si="9"/>
        <v>0</v>
      </c>
      <c r="AN25" s="26">
        <f t="shared" si="10"/>
        <v>0</v>
      </c>
      <c r="AO25" s="26">
        <f>'2月'!AO25+'2月'!AQ25</f>
        <v>0</v>
      </c>
      <c r="AP25" s="26">
        <f t="shared" si="11"/>
        <v>0</v>
      </c>
      <c r="AQ25" s="20"/>
      <c r="AR25" s="26">
        <f t="shared" si="12"/>
        <v>0</v>
      </c>
      <c r="AS25" s="26">
        <f t="shared" si="13"/>
        <v>0</v>
      </c>
    </row>
    <row r="26" ht="19.5" customHeight="1" spans="1:45">
      <c r="A26" s="20"/>
      <c r="B26" s="20"/>
      <c r="C26" s="20"/>
      <c r="D26" s="20"/>
      <c r="E26" s="52">
        <f>'2月'!G26</f>
        <v>0</v>
      </c>
      <c r="F26" s="20"/>
      <c r="G26" s="52">
        <f t="shared" si="2"/>
        <v>0</v>
      </c>
      <c r="H26" s="53">
        <f>'2月'!P26</f>
        <v>0</v>
      </c>
      <c r="I26" s="53">
        <f>'2月'!Q26</f>
        <v>0</v>
      </c>
      <c r="J26" s="53">
        <f>'2月'!R26</f>
        <v>0</v>
      </c>
      <c r="K26" s="53">
        <f>'2月'!S26</f>
        <v>0</v>
      </c>
      <c r="L26" s="20"/>
      <c r="M26" s="20"/>
      <c r="N26" s="20"/>
      <c r="O26" s="20"/>
      <c r="P26" s="53">
        <f t="shared" si="3"/>
        <v>0</v>
      </c>
      <c r="Q26" s="53">
        <f t="shared" si="3"/>
        <v>0</v>
      </c>
      <c r="R26" s="53">
        <f t="shared" si="3"/>
        <v>0</v>
      </c>
      <c r="S26" s="53">
        <f t="shared" si="3"/>
        <v>0</v>
      </c>
      <c r="T26" s="56">
        <f t="shared" si="14"/>
        <v>0</v>
      </c>
      <c r="U26" s="57">
        <f>'2月'!AE26</f>
        <v>0</v>
      </c>
      <c r="V26" s="57">
        <f>'2月'!AF26</f>
        <v>0</v>
      </c>
      <c r="W26" s="57">
        <f>'2月'!AG26</f>
        <v>0</v>
      </c>
      <c r="X26" s="57">
        <f>'2月'!AH26</f>
        <v>0</v>
      </c>
      <c r="Y26" s="57">
        <f>'2月'!AI26</f>
        <v>0</v>
      </c>
      <c r="Z26" s="23"/>
      <c r="AA26" s="23"/>
      <c r="AB26" s="23"/>
      <c r="AC26" s="23"/>
      <c r="AD26" s="23"/>
      <c r="AE26" s="53">
        <f t="shared" si="5"/>
        <v>0</v>
      </c>
      <c r="AF26" s="53">
        <f t="shared" si="5"/>
        <v>0</v>
      </c>
      <c r="AG26" s="53">
        <f t="shared" si="5"/>
        <v>0</v>
      </c>
      <c r="AH26" s="53">
        <f t="shared" si="5"/>
        <v>0</v>
      </c>
      <c r="AI26" s="53">
        <f t="shared" si="5"/>
        <v>0</v>
      </c>
      <c r="AJ26" s="56">
        <f t="shared" si="15"/>
        <v>0</v>
      </c>
      <c r="AK26" s="26">
        <f t="shared" si="7"/>
        <v>0</v>
      </c>
      <c r="AL26" s="26">
        <f t="shared" si="8"/>
        <v>0.03</v>
      </c>
      <c r="AM26" s="26">
        <f t="shared" si="9"/>
        <v>0</v>
      </c>
      <c r="AN26" s="26">
        <f t="shared" si="10"/>
        <v>0</v>
      </c>
      <c r="AO26" s="26">
        <f>'2月'!AO26+'2月'!AQ26</f>
        <v>0</v>
      </c>
      <c r="AP26" s="26">
        <f t="shared" si="11"/>
        <v>0</v>
      </c>
      <c r="AQ26" s="20"/>
      <c r="AR26" s="26">
        <f t="shared" si="12"/>
        <v>0</v>
      </c>
      <c r="AS26" s="26">
        <f t="shared" si="13"/>
        <v>0</v>
      </c>
    </row>
    <row r="27" ht="19.5" customHeight="1" spans="1:45">
      <c r="A27" s="20"/>
      <c r="B27" s="20"/>
      <c r="C27" s="20"/>
      <c r="D27" s="20"/>
      <c r="E27" s="52">
        <f>'2月'!G27</f>
        <v>0</v>
      </c>
      <c r="F27" s="20"/>
      <c r="G27" s="52">
        <f t="shared" si="2"/>
        <v>0</v>
      </c>
      <c r="H27" s="53">
        <f>'2月'!P27</f>
        <v>0</v>
      </c>
      <c r="I27" s="53">
        <f>'2月'!Q27</f>
        <v>0</v>
      </c>
      <c r="J27" s="53">
        <f>'2月'!R27</f>
        <v>0</v>
      </c>
      <c r="K27" s="53">
        <f>'2月'!S27</f>
        <v>0</v>
      </c>
      <c r="L27" s="20"/>
      <c r="M27" s="20"/>
      <c r="N27" s="20"/>
      <c r="O27" s="20"/>
      <c r="P27" s="53">
        <f t="shared" si="3"/>
        <v>0</v>
      </c>
      <c r="Q27" s="53">
        <f t="shared" si="3"/>
        <v>0</v>
      </c>
      <c r="R27" s="53">
        <f t="shared" si="3"/>
        <v>0</v>
      </c>
      <c r="S27" s="53">
        <f t="shared" si="3"/>
        <v>0</v>
      </c>
      <c r="T27" s="56">
        <f t="shared" si="14"/>
        <v>0</v>
      </c>
      <c r="U27" s="57">
        <f>'2月'!AE27</f>
        <v>0</v>
      </c>
      <c r="V27" s="57">
        <f>'2月'!AF27</f>
        <v>0</v>
      </c>
      <c r="W27" s="57">
        <f>'2月'!AG27</f>
        <v>0</v>
      </c>
      <c r="X27" s="57">
        <f>'2月'!AH27</f>
        <v>0</v>
      </c>
      <c r="Y27" s="57">
        <f>'2月'!AI27</f>
        <v>0</v>
      </c>
      <c r="Z27" s="23"/>
      <c r="AA27" s="23"/>
      <c r="AB27" s="23"/>
      <c r="AC27" s="23"/>
      <c r="AD27" s="23"/>
      <c r="AE27" s="53">
        <f t="shared" si="5"/>
        <v>0</v>
      </c>
      <c r="AF27" s="53">
        <f t="shared" si="5"/>
        <v>0</v>
      </c>
      <c r="AG27" s="53">
        <f t="shared" si="5"/>
        <v>0</v>
      </c>
      <c r="AH27" s="53">
        <f t="shared" si="5"/>
        <v>0</v>
      </c>
      <c r="AI27" s="53">
        <f t="shared" si="5"/>
        <v>0</v>
      </c>
      <c r="AJ27" s="56">
        <f t="shared" si="15"/>
        <v>0</v>
      </c>
      <c r="AK27" s="26">
        <f t="shared" si="7"/>
        <v>0</v>
      </c>
      <c r="AL27" s="26">
        <f t="shared" si="8"/>
        <v>0.03</v>
      </c>
      <c r="AM27" s="26">
        <f t="shared" si="9"/>
        <v>0</v>
      </c>
      <c r="AN27" s="26">
        <f t="shared" si="10"/>
        <v>0</v>
      </c>
      <c r="AO27" s="26">
        <f>'2月'!AO27+'2月'!AQ27</f>
        <v>0</v>
      </c>
      <c r="AP27" s="26">
        <f t="shared" si="11"/>
        <v>0</v>
      </c>
      <c r="AQ27" s="20"/>
      <c r="AR27" s="26">
        <f t="shared" si="12"/>
        <v>0</v>
      </c>
      <c r="AS27" s="26">
        <f t="shared" si="13"/>
        <v>0</v>
      </c>
    </row>
    <row r="28" ht="19.5" customHeight="1" spans="1:45">
      <c r="A28" s="20"/>
      <c r="B28" s="20"/>
      <c r="C28" s="20"/>
      <c r="D28" s="20"/>
      <c r="E28" s="52">
        <f>'2月'!G28</f>
        <v>0</v>
      </c>
      <c r="F28" s="20"/>
      <c r="G28" s="52">
        <f t="shared" si="2"/>
        <v>0</v>
      </c>
      <c r="H28" s="53">
        <f>'2月'!P28</f>
        <v>0</v>
      </c>
      <c r="I28" s="53">
        <f>'2月'!Q28</f>
        <v>0</v>
      </c>
      <c r="J28" s="53">
        <f>'2月'!R28</f>
        <v>0</v>
      </c>
      <c r="K28" s="53">
        <f>'2月'!S28</f>
        <v>0</v>
      </c>
      <c r="L28" s="20"/>
      <c r="M28" s="20"/>
      <c r="N28" s="20"/>
      <c r="O28" s="20"/>
      <c r="P28" s="53">
        <f t="shared" si="3"/>
        <v>0</v>
      </c>
      <c r="Q28" s="53">
        <f t="shared" si="3"/>
        <v>0</v>
      </c>
      <c r="R28" s="53">
        <f t="shared" si="3"/>
        <v>0</v>
      </c>
      <c r="S28" s="53">
        <f t="shared" si="3"/>
        <v>0</v>
      </c>
      <c r="T28" s="56">
        <f t="shared" si="14"/>
        <v>0</v>
      </c>
      <c r="U28" s="57">
        <f>'2月'!AE28</f>
        <v>0</v>
      </c>
      <c r="V28" s="57">
        <f>'2月'!AF28</f>
        <v>0</v>
      </c>
      <c r="W28" s="57">
        <f>'2月'!AG28</f>
        <v>0</v>
      </c>
      <c r="X28" s="57">
        <f>'2月'!AH28</f>
        <v>0</v>
      </c>
      <c r="Y28" s="57">
        <f>'2月'!AI28</f>
        <v>0</v>
      </c>
      <c r="Z28" s="23"/>
      <c r="AA28" s="23"/>
      <c r="AB28" s="23"/>
      <c r="AC28" s="23"/>
      <c r="AD28" s="23"/>
      <c r="AE28" s="53">
        <f t="shared" si="5"/>
        <v>0</v>
      </c>
      <c r="AF28" s="53">
        <f t="shared" si="5"/>
        <v>0</v>
      </c>
      <c r="AG28" s="53">
        <f t="shared" si="5"/>
        <v>0</v>
      </c>
      <c r="AH28" s="53">
        <f t="shared" si="5"/>
        <v>0</v>
      </c>
      <c r="AI28" s="53">
        <f t="shared" si="5"/>
        <v>0</v>
      </c>
      <c r="AJ28" s="56">
        <f t="shared" si="15"/>
        <v>0</v>
      </c>
      <c r="AK28" s="26">
        <f t="shared" si="7"/>
        <v>0</v>
      </c>
      <c r="AL28" s="26">
        <f t="shared" si="8"/>
        <v>0.03</v>
      </c>
      <c r="AM28" s="26">
        <f t="shared" si="9"/>
        <v>0</v>
      </c>
      <c r="AN28" s="26">
        <f t="shared" si="10"/>
        <v>0</v>
      </c>
      <c r="AO28" s="26">
        <f>'2月'!AO28+'2月'!AQ28</f>
        <v>0</v>
      </c>
      <c r="AP28" s="26">
        <f t="shared" si="11"/>
        <v>0</v>
      </c>
      <c r="AQ28" s="20"/>
      <c r="AR28" s="26">
        <f t="shared" si="12"/>
        <v>0</v>
      </c>
      <c r="AS28" s="26">
        <f t="shared" si="13"/>
        <v>0</v>
      </c>
    </row>
    <row r="29" ht="19.5" customHeight="1" spans="1:45">
      <c r="A29" s="20"/>
      <c r="B29" s="20"/>
      <c r="C29" s="20"/>
      <c r="D29" s="20"/>
      <c r="E29" s="52">
        <f>'2月'!G29</f>
        <v>0</v>
      </c>
      <c r="F29" s="20"/>
      <c r="G29" s="52">
        <f t="shared" si="2"/>
        <v>0</v>
      </c>
      <c r="H29" s="53">
        <f>'2月'!P29</f>
        <v>0</v>
      </c>
      <c r="I29" s="53">
        <f>'2月'!Q29</f>
        <v>0</v>
      </c>
      <c r="J29" s="53">
        <f>'2月'!R29</f>
        <v>0</v>
      </c>
      <c r="K29" s="53">
        <f>'2月'!S29</f>
        <v>0</v>
      </c>
      <c r="L29" s="20"/>
      <c r="M29" s="20"/>
      <c r="N29" s="20"/>
      <c r="O29" s="20"/>
      <c r="P29" s="53">
        <f t="shared" si="3"/>
        <v>0</v>
      </c>
      <c r="Q29" s="53">
        <f t="shared" si="3"/>
        <v>0</v>
      </c>
      <c r="R29" s="53">
        <f t="shared" si="3"/>
        <v>0</v>
      </c>
      <c r="S29" s="53">
        <f t="shared" si="3"/>
        <v>0</v>
      </c>
      <c r="T29" s="56">
        <f t="shared" si="14"/>
        <v>0</v>
      </c>
      <c r="U29" s="57">
        <f>'2月'!AE29</f>
        <v>0</v>
      </c>
      <c r="V29" s="57">
        <f>'2月'!AF29</f>
        <v>0</v>
      </c>
      <c r="W29" s="57">
        <f>'2月'!AG29</f>
        <v>0</v>
      </c>
      <c r="X29" s="57">
        <f>'2月'!AH29</f>
        <v>0</v>
      </c>
      <c r="Y29" s="57">
        <f>'2月'!AI29</f>
        <v>0</v>
      </c>
      <c r="Z29" s="23"/>
      <c r="AA29" s="23"/>
      <c r="AB29" s="23"/>
      <c r="AC29" s="23"/>
      <c r="AD29" s="23"/>
      <c r="AE29" s="53">
        <f t="shared" si="5"/>
        <v>0</v>
      </c>
      <c r="AF29" s="53">
        <f t="shared" si="5"/>
        <v>0</v>
      </c>
      <c r="AG29" s="53">
        <f t="shared" si="5"/>
        <v>0</v>
      </c>
      <c r="AH29" s="53">
        <f t="shared" si="5"/>
        <v>0</v>
      </c>
      <c r="AI29" s="53">
        <f t="shared" si="5"/>
        <v>0</v>
      </c>
      <c r="AJ29" s="56">
        <f t="shared" si="15"/>
        <v>0</v>
      </c>
      <c r="AK29" s="26">
        <f t="shared" si="7"/>
        <v>0</v>
      </c>
      <c r="AL29" s="26">
        <f t="shared" si="8"/>
        <v>0.03</v>
      </c>
      <c r="AM29" s="26">
        <f t="shared" si="9"/>
        <v>0</v>
      </c>
      <c r="AN29" s="26">
        <f t="shared" si="10"/>
        <v>0</v>
      </c>
      <c r="AO29" s="26">
        <f>'2月'!AO29+'2月'!AQ29</f>
        <v>0</v>
      </c>
      <c r="AP29" s="26">
        <f t="shared" si="11"/>
        <v>0</v>
      </c>
      <c r="AQ29" s="20"/>
      <c r="AR29" s="26">
        <f t="shared" si="12"/>
        <v>0</v>
      </c>
      <c r="AS29" s="26">
        <f t="shared" si="13"/>
        <v>0</v>
      </c>
    </row>
    <row r="30" ht="19.5" customHeight="1" spans="1:45">
      <c r="A30" s="20"/>
      <c r="B30" s="20"/>
      <c r="C30" s="20"/>
      <c r="D30" s="20"/>
      <c r="E30" s="52">
        <f>'2月'!G30</f>
        <v>0</v>
      </c>
      <c r="F30" s="20"/>
      <c r="G30" s="52">
        <f t="shared" si="2"/>
        <v>0</v>
      </c>
      <c r="H30" s="53">
        <f>'2月'!P30</f>
        <v>0</v>
      </c>
      <c r="I30" s="53">
        <f>'2月'!Q30</f>
        <v>0</v>
      </c>
      <c r="J30" s="53">
        <f>'2月'!R30</f>
        <v>0</v>
      </c>
      <c r="K30" s="53">
        <f>'2月'!S30</f>
        <v>0</v>
      </c>
      <c r="L30" s="20"/>
      <c r="M30" s="20"/>
      <c r="N30" s="20"/>
      <c r="O30" s="20"/>
      <c r="P30" s="53">
        <f t="shared" si="3"/>
        <v>0</v>
      </c>
      <c r="Q30" s="53">
        <f t="shared" si="3"/>
        <v>0</v>
      </c>
      <c r="R30" s="53">
        <f t="shared" si="3"/>
        <v>0</v>
      </c>
      <c r="S30" s="53">
        <f t="shared" si="3"/>
        <v>0</v>
      </c>
      <c r="T30" s="56">
        <f t="shared" si="14"/>
        <v>0</v>
      </c>
      <c r="U30" s="57">
        <f>'2月'!AE30</f>
        <v>0</v>
      </c>
      <c r="V30" s="57">
        <f>'2月'!AF30</f>
        <v>0</v>
      </c>
      <c r="W30" s="57">
        <f>'2月'!AG30</f>
        <v>0</v>
      </c>
      <c r="X30" s="57">
        <f>'2月'!AH30</f>
        <v>0</v>
      </c>
      <c r="Y30" s="57">
        <f>'2月'!AI30</f>
        <v>0</v>
      </c>
      <c r="Z30" s="23"/>
      <c r="AA30" s="23"/>
      <c r="AB30" s="23"/>
      <c r="AC30" s="23"/>
      <c r="AD30" s="23"/>
      <c r="AE30" s="53">
        <f t="shared" si="5"/>
        <v>0</v>
      </c>
      <c r="AF30" s="53">
        <f t="shared" si="5"/>
        <v>0</v>
      </c>
      <c r="AG30" s="53">
        <f t="shared" si="5"/>
        <v>0</v>
      </c>
      <c r="AH30" s="53">
        <f t="shared" si="5"/>
        <v>0</v>
      </c>
      <c r="AI30" s="53">
        <f t="shared" si="5"/>
        <v>0</v>
      </c>
      <c r="AJ30" s="56">
        <f t="shared" si="15"/>
        <v>0</v>
      </c>
      <c r="AK30" s="26">
        <f t="shared" si="7"/>
        <v>0</v>
      </c>
      <c r="AL30" s="26">
        <f t="shared" si="8"/>
        <v>0.03</v>
      </c>
      <c r="AM30" s="26">
        <f t="shared" si="9"/>
        <v>0</v>
      </c>
      <c r="AN30" s="26">
        <f t="shared" si="10"/>
        <v>0</v>
      </c>
      <c r="AO30" s="26">
        <f>'2月'!AO30+'2月'!AQ30</f>
        <v>0</v>
      </c>
      <c r="AP30" s="26">
        <f t="shared" si="11"/>
        <v>0</v>
      </c>
      <c r="AQ30" s="20"/>
      <c r="AR30" s="26">
        <f t="shared" si="12"/>
        <v>0</v>
      </c>
      <c r="AS30" s="26">
        <f t="shared" si="13"/>
        <v>0</v>
      </c>
    </row>
    <row r="31" ht="19.5" customHeight="1" spans="1:45">
      <c r="A31" s="20"/>
      <c r="B31" s="20"/>
      <c r="C31" s="20"/>
      <c r="D31" s="20"/>
      <c r="E31" s="52">
        <f>'2月'!G31</f>
        <v>0</v>
      </c>
      <c r="F31" s="20"/>
      <c r="G31" s="52">
        <f t="shared" si="2"/>
        <v>0</v>
      </c>
      <c r="H31" s="53">
        <f>'2月'!P31</f>
        <v>0</v>
      </c>
      <c r="I31" s="53">
        <f>'2月'!Q31</f>
        <v>0</v>
      </c>
      <c r="J31" s="53">
        <f>'2月'!R31</f>
        <v>0</v>
      </c>
      <c r="K31" s="53">
        <f>'2月'!S31</f>
        <v>0</v>
      </c>
      <c r="L31" s="20"/>
      <c r="M31" s="20"/>
      <c r="N31" s="20"/>
      <c r="O31" s="20"/>
      <c r="P31" s="53">
        <f t="shared" si="3"/>
        <v>0</v>
      </c>
      <c r="Q31" s="53">
        <f t="shared" si="3"/>
        <v>0</v>
      </c>
      <c r="R31" s="53">
        <f t="shared" si="3"/>
        <v>0</v>
      </c>
      <c r="S31" s="53">
        <f t="shared" si="3"/>
        <v>0</v>
      </c>
      <c r="T31" s="56">
        <f t="shared" si="14"/>
        <v>0</v>
      </c>
      <c r="U31" s="57">
        <f>'2月'!AE31</f>
        <v>0</v>
      </c>
      <c r="V31" s="57">
        <f>'2月'!AF31</f>
        <v>0</v>
      </c>
      <c r="W31" s="57">
        <f>'2月'!AG31</f>
        <v>0</v>
      </c>
      <c r="X31" s="57">
        <f>'2月'!AH31</f>
        <v>0</v>
      </c>
      <c r="Y31" s="57">
        <f>'2月'!AI31</f>
        <v>0</v>
      </c>
      <c r="Z31" s="23"/>
      <c r="AA31" s="23"/>
      <c r="AB31" s="23"/>
      <c r="AC31" s="23"/>
      <c r="AD31" s="23"/>
      <c r="AE31" s="53">
        <f t="shared" si="5"/>
        <v>0</v>
      </c>
      <c r="AF31" s="53">
        <f t="shared" si="5"/>
        <v>0</v>
      </c>
      <c r="AG31" s="53">
        <f t="shared" si="5"/>
        <v>0</v>
      </c>
      <c r="AH31" s="53">
        <f t="shared" si="5"/>
        <v>0</v>
      </c>
      <c r="AI31" s="53">
        <f t="shared" si="5"/>
        <v>0</v>
      </c>
      <c r="AJ31" s="56">
        <f t="shared" si="15"/>
        <v>0</v>
      </c>
      <c r="AK31" s="26">
        <f t="shared" si="7"/>
        <v>0</v>
      </c>
      <c r="AL31" s="26">
        <f t="shared" si="8"/>
        <v>0.03</v>
      </c>
      <c r="AM31" s="26">
        <f t="shared" si="9"/>
        <v>0</v>
      </c>
      <c r="AN31" s="26">
        <f t="shared" si="10"/>
        <v>0</v>
      </c>
      <c r="AO31" s="26">
        <f>'2月'!AO31+'2月'!AQ31</f>
        <v>0</v>
      </c>
      <c r="AP31" s="26">
        <f t="shared" si="11"/>
        <v>0</v>
      </c>
      <c r="AQ31" s="20"/>
      <c r="AR31" s="26">
        <f t="shared" si="12"/>
        <v>0</v>
      </c>
      <c r="AS31" s="26">
        <f t="shared" si="13"/>
        <v>0</v>
      </c>
    </row>
    <row r="32" ht="19.5" customHeight="1" spans="1:45">
      <c r="A32" s="20"/>
      <c r="B32" s="20"/>
      <c r="C32" s="20"/>
      <c r="D32" s="20"/>
      <c r="E32" s="52">
        <f>'2月'!G32</f>
        <v>0</v>
      </c>
      <c r="F32" s="20"/>
      <c r="G32" s="52">
        <f t="shared" si="2"/>
        <v>0</v>
      </c>
      <c r="H32" s="53">
        <f>'2月'!P32</f>
        <v>0</v>
      </c>
      <c r="I32" s="53">
        <f>'2月'!Q32</f>
        <v>0</v>
      </c>
      <c r="J32" s="53">
        <f>'2月'!R32</f>
        <v>0</v>
      </c>
      <c r="K32" s="53">
        <f>'2月'!S32</f>
        <v>0</v>
      </c>
      <c r="L32" s="20"/>
      <c r="M32" s="20"/>
      <c r="N32" s="20"/>
      <c r="O32" s="20"/>
      <c r="P32" s="53">
        <f t="shared" si="3"/>
        <v>0</v>
      </c>
      <c r="Q32" s="53">
        <f t="shared" si="3"/>
        <v>0</v>
      </c>
      <c r="R32" s="53">
        <f t="shared" si="3"/>
        <v>0</v>
      </c>
      <c r="S32" s="53">
        <f t="shared" si="3"/>
        <v>0</v>
      </c>
      <c r="T32" s="56">
        <f t="shared" si="14"/>
        <v>0</v>
      </c>
      <c r="U32" s="57">
        <f>'2月'!AE32</f>
        <v>0</v>
      </c>
      <c r="V32" s="57">
        <f>'2月'!AF32</f>
        <v>0</v>
      </c>
      <c r="W32" s="57">
        <f>'2月'!AG32</f>
        <v>0</v>
      </c>
      <c r="X32" s="57">
        <f>'2月'!AH32</f>
        <v>0</v>
      </c>
      <c r="Y32" s="57">
        <f>'2月'!AI32</f>
        <v>0</v>
      </c>
      <c r="Z32" s="23"/>
      <c r="AA32" s="23"/>
      <c r="AB32" s="23"/>
      <c r="AC32" s="23"/>
      <c r="AD32" s="23"/>
      <c r="AE32" s="53">
        <f t="shared" si="5"/>
        <v>0</v>
      </c>
      <c r="AF32" s="53">
        <f t="shared" si="5"/>
        <v>0</v>
      </c>
      <c r="AG32" s="53">
        <f t="shared" si="5"/>
        <v>0</v>
      </c>
      <c r="AH32" s="53">
        <f t="shared" si="5"/>
        <v>0</v>
      </c>
      <c r="AI32" s="53">
        <f t="shared" si="5"/>
        <v>0</v>
      </c>
      <c r="AJ32" s="56">
        <f t="shared" si="15"/>
        <v>0</v>
      </c>
      <c r="AK32" s="26">
        <f t="shared" si="7"/>
        <v>0</v>
      </c>
      <c r="AL32" s="26">
        <f t="shared" si="8"/>
        <v>0.03</v>
      </c>
      <c r="AM32" s="26">
        <f t="shared" si="9"/>
        <v>0</v>
      </c>
      <c r="AN32" s="26">
        <f t="shared" si="10"/>
        <v>0</v>
      </c>
      <c r="AO32" s="26">
        <f>'2月'!AO32+'2月'!AQ32</f>
        <v>0</v>
      </c>
      <c r="AP32" s="26">
        <f t="shared" si="11"/>
        <v>0</v>
      </c>
      <c r="AQ32" s="20"/>
      <c r="AR32" s="26">
        <f t="shared" si="12"/>
        <v>0</v>
      </c>
      <c r="AS32" s="26">
        <f t="shared" si="13"/>
        <v>0</v>
      </c>
    </row>
    <row r="33" ht="19.5" customHeight="1" spans="1:45">
      <c r="A33" s="20"/>
      <c r="B33" s="20"/>
      <c r="C33" s="20"/>
      <c r="D33" s="20"/>
      <c r="E33" s="52">
        <f>'2月'!G33</f>
        <v>0</v>
      </c>
      <c r="F33" s="20"/>
      <c r="G33" s="52">
        <f t="shared" si="2"/>
        <v>0</v>
      </c>
      <c r="H33" s="53">
        <f>'2月'!P33</f>
        <v>0</v>
      </c>
      <c r="I33" s="53">
        <f>'2月'!Q33</f>
        <v>0</v>
      </c>
      <c r="J33" s="53">
        <f>'2月'!R33</f>
        <v>0</v>
      </c>
      <c r="K33" s="53">
        <f>'2月'!S33</f>
        <v>0</v>
      </c>
      <c r="L33" s="20"/>
      <c r="M33" s="20"/>
      <c r="N33" s="20"/>
      <c r="O33" s="20"/>
      <c r="P33" s="53">
        <f t="shared" si="3"/>
        <v>0</v>
      </c>
      <c r="Q33" s="53">
        <f t="shared" si="3"/>
        <v>0</v>
      </c>
      <c r="R33" s="53">
        <f t="shared" si="3"/>
        <v>0</v>
      </c>
      <c r="S33" s="53">
        <f t="shared" si="3"/>
        <v>0</v>
      </c>
      <c r="T33" s="56">
        <f t="shared" si="14"/>
        <v>0</v>
      </c>
      <c r="U33" s="57">
        <f>'2月'!AE33</f>
        <v>0</v>
      </c>
      <c r="V33" s="57">
        <f>'2月'!AF33</f>
        <v>0</v>
      </c>
      <c r="W33" s="57">
        <f>'2月'!AG33</f>
        <v>0</v>
      </c>
      <c r="X33" s="57">
        <f>'2月'!AH33</f>
        <v>0</v>
      </c>
      <c r="Y33" s="57">
        <f>'2月'!AI33</f>
        <v>0</v>
      </c>
      <c r="Z33" s="23"/>
      <c r="AA33" s="23"/>
      <c r="AB33" s="23"/>
      <c r="AC33" s="23"/>
      <c r="AD33" s="23"/>
      <c r="AE33" s="53">
        <f t="shared" si="5"/>
        <v>0</v>
      </c>
      <c r="AF33" s="53">
        <f t="shared" si="5"/>
        <v>0</v>
      </c>
      <c r="AG33" s="53">
        <f t="shared" si="5"/>
        <v>0</v>
      </c>
      <c r="AH33" s="53">
        <f t="shared" si="5"/>
        <v>0</v>
      </c>
      <c r="AI33" s="53">
        <f t="shared" si="5"/>
        <v>0</v>
      </c>
      <c r="AJ33" s="56">
        <f t="shared" si="15"/>
        <v>0</v>
      </c>
      <c r="AK33" s="26">
        <f t="shared" si="7"/>
        <v>0</v>
      </c>
      <c r="AL33" s="26">
        <f t="shared" si="8"/>
        <v>0.03</v>
      </c>
      <c r="AM33" s="26">
        <f t="shared" si="9"/>
        <v>0</v>
      </c>
      <c r="AN33" s="26">
        <f t="shared" si="10"/>
        <v>0</v>
      </c>
      <c r="AO33" s="26">
        <f>'2月'!AO33+'2月'!AQ33</f>
        <v>0</v>
      </c>
      <c r="AP33" s="26">
        <f t="shared" si="11"/>
        <v>0</v>
      </c>
      <c r="AQ33" s="20"/>
      <c r="AR33" s="26">
        <f t="shared" si="12"/>
        <v>0</v>
      </c>
      <c r="AS33" s="26">
        <f t="shared" si="13"/>
        <v>0</v>
      </c>
    </row>
    <row r="34" ht="19.5" customHeight="1" spans="1:45">
      <c r="A34" s="20"/>
      <c r="B34" s="20"/>
      <c r="C34" s="20"/>
      <c r="D34" s="20"/>
      <c r="E34" s="52">
        <f>'2月'!G34</f>
        <v>0</v>
      </c>
      <c r="F34" s="20"/>
      <c r="G34" s="52">
        <f t="shared" si="2"/>
        <v>0</v>
      </c>
      <c r="H34" s="53">
        <f>'2月'!P34</f>
        <v>0</v>
      </c>
      <c r="I34" s="53">
        <f>'2月'!Q34</f>
        <v>0</v>
      </c>
      <c r="J34" s="53">
        <f>'2月'!R34</f>
        <v>0</v>
      </c>
      <c r="K34" s="53">
        <f>'2月'!S34</f>
        <v>0</v>
      </c>
      <c r="L34" s="20"/>
      <c r="M34" s="20"/>
      <c r="N34" s="20"/>
      <c r="O34" s="20"/>
      <c r="P34" s="53">
        <f t="shared" si="3"/>
        <v>0</v>
      </c>
      <c r="Q34" s="53">
        <f t="shared" si="3"/>
        <v>0</v>
      </c>
      <c r="R34" s="53">
        <f t="shared" si="3"/>
        <v>0</v>
      </c>
      <c r="S34" s="53">
        <f t="shared" si="3"/>
        <v>0</v>
      </c>
      <c r="T34" s="56">
        <f t="shared" si="14"/>
        <v>0</v>
      </c>
      <c r="U34" s="57">
        <f>'2月'!AE34</f>
        <v>0</v>
      </c>
      <c r="V34" s="57">
        <f>'2月'!AF34</f>
        <v>0</v>
      </c>
      <c r="W34" s="57">
        <f>'2月'!AG34</f>
        <v>0</v>
      </c>
      <c r="X34" s="57">
        <f>'2月'!AH34</f>
        <v>0</v>
      </c>
      <c r="Y34" s="57">
        <f>'2月'!AI34</f>
        <v>0</v>
      </c>
      <c r="Z34" s="23"/>
      <c r="AA34" s="23"/>
      <c r="AB34" s="23"/>
      <c r="AC34" s="23"/>
      <c r="AD34" s="23"/>
      <c r="AE34" s="53">
        <f t="shared" si="5"/>
        <v>0</v>
      </c>
      <c r="AF34" s="53">
        <f t="shared" si="5"/>
        <v>0</v>
      </c>
      <c r="AG34" s="53">
        <f t="shared" si="5"/>
        <v>0</v>
      </c>
      <c r="AH34" s="53">
        <f t="shared" si="5"/>
        <v>0</v>
      </c>
      <c r="AI34" s="53">
        <f t="shared" si="5"/>
        <v>0</v>
      </c>
      <c r="AJ34" s="56">
        <f t="shared" si="15"/>
        <v>0</v>
      </c>
      <c r="AK34" s="26">
        <f t="shared" si="7"/>
        <v>0</v>
      </c>
      <c r="AL34" s="26">
        <f t="shared" si="8"/>
        <v>0.03</v>
      </c>
      <c r="AM34" s="26">
        <f t="shared" si="9"/>
        <v>0</v>
      </c>
      <c r="AN34" s="26">
        <f t="shared" si="10"/>
        <v>0</v>
      </c>
      <c r="AO34" s="26">
        <f>'2月'!AO34+'2月'!AQ34</f>
        <v>0</v>
      </c>
      <c r="AP34" s="26">
        <f t="shared" si="11"/>
        <v>0</v>
      </c>
      <c r="AQ34" s="20"/>
      <c r="AR34" s="26">
        <f t="shared" si="12"/>
        <v>0</v>
      </c>
      <c r="AS34" s="26">
        <f t="shared" si="13"/>
        <v>0</v>
      </c>
    </row>
    <row r="35" ht="19.5" customHeight="1" spans="1:45">
      <c r="A35" s="20"/>
      <c r="B35" s="20"/>
      <c r="C35" s="20"/>
      <c r="D35" s="20"/>
      <c r="E35" s="20"/>
      <c r="F35" s="20"/>
      <c r="G35" s="20">
        <f t="shared" ref="G35" si="16">F35</f>
        <v>0</v>
      </c>
      <c r="H35" s="53">
        <f>'2月'!P35</f>
        <v>0</v>
      </c>
      <c r="I35" s="53">
        <f>'2月'!Q35</f>
        <v>0</v>
      </c>
      <c r="J35" s="53">
        <f>'2月'!R35</f>
        <v>0</v>
      </c>
      <c r="K35" s="53">
        <f>'2月'!S35</f>
        <v>0</v>
      </c>
      <c r="L35" s="20"/>
      <c r="M35" s="20"/>
      <c r="N35" s="20"/>
      <c r="O35" s="20"/>
      <c r="P35" s="20"/>
      <c r="Q35" s="20"/>
      <c r="R35" s="20"/>
      <c r="S35" s="20"/>
      <c r="T35" s="20">
        <f t="shared" si="14"/>
        <v>0</v>
      </c>
      <c r="U35" s="57">
        <f>'2月'!AE35</f>
        <v>0</v>
      </c>
      <c r="V35" s="57">
        <f>'2月'!AF35</f>
        <v>0</v>
      </c>
      <c r="W35" s="57">
        <f>'2月'!AG35</f>
        <v>0</v>
      </c>
      <c r="X35" s="57">
        <f>'2月'!AH35</f>
        <v>0</v>
      </c>
      <c r="Y35" s="57">
        <f>'2月'!AI35</f>
        <v>0</v>
      </c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>
        <f t="shared" si="15"/>
        <v>0</v>
      </c>
      <c r="AK35" s="20"/>
      <c r="AL35" s="20"/>
      <c r="AM35" s="20"/>
      <c r="AN35" s="20"/>
      <c r="AO35" s="20"/>
      <c r="AP35" s="20"/>
      <c r="AQ35" s="20"/>
      <c r="AR35" s="20"/>
      <c r="AS35" s="20"/>
    </row>
    <row r="36" ht="19.5" customHeight="1" spans="1:1">
      <c r="A36" s="54" t="s">
        <v>36</v>
      </c>
    </row>
  </sheetData>
  <mergeCells count="27">
    <mergeCell ref="A1:AS1"/>
    <mergeCell ref="E2:G2"/>
    <mergeCell ref="H2:T2"/>
    <mergeCell ref="U2:AJ2"/>
    <mergeCell ref="AO2:AR2"/>
    <mergeCell ref="H3:K3"/>
    <mergeCell ref="L3:O3"/>
    <mergeCell ref="P3:S3"/>
    <mergeCell ref="U3:Y3"/>
    <mergeCell ref="Z3:AD3"/>
    <mergeCell ref="AE3:AI3"/>
    <mergeCell ref="A2:A4"/>
    <mergeCell ref="B2:B4"/>
    <mergeCell ref="C2:C4"/>
    <mergeCell ref="D2:D4"/>
    <mergeCell ref="E3:E4"/>
    <mergeCell ref="F3:F4"/>
    <mergeCell ref="G3:G4"/>
    <mergeCell ref="AK2:AK4"/>
    <mergeCell ref="AL2:AL4"/>
    <mergeCell ref="AM2:AM4"/>
    <mergeCell ref="AN2:AN4"/>
    <mergeCell ref="AO3:AO4"/>
    <mergeCell ref="AP3:AP4"/>
    <mergeCell ref="AQ3:AQ4"/>
    <mergeCell ref="AR3:AR4"/>
    <mergeCell ref="AS2:AS4"/>
  </mergeCells>
  <pageMargins left="0.699305555555556" right="0.699305555555556" top="0.75" bottom="0.75" header="0.3" footer="0.3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36"/>
  <sheetViews>
    <sheetView workbookViewId="0">
      <pane xSplit="4" ySplit="4" topLeftCell="E5" activePane="bottomRight" state="frozen"/>
      <selection/>
      <selection pane="topRight"/>
      <selection pane="bottomLeft"/>
      <selection pane="bottomRight" activeCell="A1" sqref="A1:AS1"/>
    </sheetView>
  </sheetViews>
  <sheetFormatPr defaultColWidth="9" defaultRowHeight="13.5"/>
  <cols>
    <col min="1" max="4" width="9" style="41"/>
    <col min="5" max="7" width="10.5" style="41" customWidth="1"/>
    <col min="8" max="14" width="9" style="41"/>
    <col min="15" max="30" width="10.875" style="41" customWidth="1"/>
    <col min="31" max="31" width="10.25" style="41" customWidth="1"/>
    <col min="32" max="36" width="9" style="41"/>
    <col min="37" max="37" width="14.75" style="41" customWidth="1"/>
    <col min="38" max="44" width="9" style="41"/>
    <col min="45" max="45" width="13" style="41" customWidth="1"/>
    <col min="46" max="16384" width="9" style="41"/>
  </cols>
  <sheetData>
    <row r="1" ht="31.5" customHeight="1" spans="1:45">
      <c r="A1" s="42" t="s">
        <v>37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</row>
    <row r="2" s="39" customFormat="1" ht="23.25" customHeight="1" spans="1:45">
      <c r="A2" s="43" t="s">
        <v>1</v>
      </c>
      <c r="B2" s="43" t="s">
        <v>2</v>
      </c>
      <c r="C2" s="43" t="s">
        <v>3</v>
      </c>
      <c r="D2" s="43" t="s">
        <v>4</v>
      </c>
      <c r="E2" s="44" t="s">
        <v>5</v>
      </c>
      <c r="F2" s="45"/>
      <c r="G2" s="46"/>
      <c r="H2" s="44" t="s">
        <v>6</v>
      </c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6"/>
      <c r="U2" s="44" t="s">
        <v>7</v>
      </c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6"/>
      <c r="AK2" s="43" t="s">
        <v>8</v>
      </c>
      <c r="AL2" s="43" t="s">
        <v>9</v>
      </c>
      <c r="AM2" s="43" t="s">
        <v>10</v>
      </c>
      <c r="AN2" s="43" t="s">
        <v>11</v>
      </c>
      <c r="AO2" s="58" t="s">
        <v>12</v>
      </c>
      <c r="AP2" s="59"/>
      <c r="AQ2" s="59"/>
      <c r="AR2" s="60"/>
      <c r="AS2" s="43" t="s">
        <v>13</v>
      </c>
    </row>
    <row r="3" s="39" customFormat="1" ht="23.25" customHeight="1" spans="1:45">
      <c r="A3" s="43"/>
      <c r="B3" s="43"/>
      <c r="C3" s="43"/>
      <c r="D3" s="43"/>
      <c r="E3" s="47" t="s">
        <v>14</v>
      </c>
      <c r="F3" s="48" t="s">
        <v>15</v>
      </c>
      <c r="G3" s="49" t="s">
        <v>16</v>
      </c>
      <c r="H3" s="50" t="s">
        <v>17</v>
      </c>
      <c r="I3" s="45"/>
      <c r="J3" s="45"/>
      <c r="K3" s="45"/>
      <c r="L3" s="55" t="s">
        <v>18</v>
      </c>
      <c r="M3" s="45"/>
      <c r="N3" s="45"/>
      <c r="O3" s="45"/>
      <c r="P3" s="55" t="s">
        <v>19</v>
      </c>
      <c r="Q3" s="45"/>
      <c r="R3" s="45"/>
      <c r="S3" s="45"/>
      <c r="T3" s="46"/>
      <c r="U3" s="50" t="s">
        <v>20</v>
      </c>
      <c r="V3" s="45"/>
      <c r="W3" s="45"/>
      <c r="X3" s="45"/>
      <c r="Y3" s="46"/>
      <c r="Z3" s="50" t="s">
        <v>21</v>
      </c>
      <c r="AA3" s="45"/>
      <c r="AB3" s="45"/>
      <c r="AC3" s="45"/>
      <c r="AD3" s="46"/>
      <c r="AE3" s="50" t="s">
        <v>19</v>
      </c>
      <c r="AF3" s="45"/>
      <c r="AG3" s="45"/>
      <c r="AH3" s="45"/>
      <c r="AI3" s="46"/>
      <c r="AJ3" s="43"/>
      <c r="AK3" s="43"/>
      <c r="AL3" s="43"/>
      <c r="AM3" s="43"/>
      <c r="AN3" s="43"/>
      <c r="AO3" s="49" t="s">
        <v>22</v>
      </c>
      <c r="AP3" s="49" t="s">
        <v>23</v>
      </c>
      <c r="AQ3" s="47" t="s">
        <v>24</v>
      </c>
      <c r="AR3" s="48" t="s">
        <v>25</v>
      </c>
      <c r="AS3" s="43"/>
    </row>
    <row r="4" s="40" customFormat="1" ht="37.5" customHeight="1" spans="1:45">
      <c r="A4" s="43"/>
      <c r="B4" s="43"/>
      <c r="C4" s="43"/>
      <c r="D4" s="43"/>
      <c r="E4" s="51"/>
      <c r="F4" s="51"/>
      <c r="G4" s="51"/>
      <c r="H4" s="43" t="s">
        <v>26</v>
      </c>
      <c r="I4" s="43" t="s">
        <v>27</v>
      </c>
      <c r="J4" s="43" t="s">
        <v>28</v>
      </c>
      <c r="K4" s="43" t="s">
        <v>29</v>
      </c>
      <c r="L4" s="43" t="s">
        <v>26</v>
      </c>
      <c r="M4" s="43" t="s">
        <v>27</v>
      </c>
      <c r="N4" s="43" t="s">
        <v>28</v>
      </c>
      <c r="O4" s="43" t="s">
        <v>29</v>
      </c>
      <c r="P4" s="43" t="s">
        <v>26</v>
      </c>
      <c r="Q4" s="43" t="s">
        <v>27</v>
      </c>
      <c r="R4" s="43" t="s">
        <v>28</v>
      </c>
      <c r="S4" s="43" t="s">
        <v>29</v>
      </c>
      <c r="T4" s="43" t="s">
        <v>30</v>
      </c>
      <c r="U4" s="43" t="s">
        <v>31</v>
      </c>
      <c r="V4" s="43" t="s">
        <v>32</v>
      </c>
      <c r="W4" s="43" t="s">
        <v>33</v>
      </c>
      <c r="X4" s="43" t="s">
        <v>34</v>
      </c>
      <c r="Y4" s="43" t="s">
        <v>35</v>
      </c>
      <c r="Z4" s="43" t="s">
        <v>31</v>
      </c>
      <c r="AA4" s="43" t="s">
        <v>32</v>
      </c>
      <c r="AB4" s="43" t="s">
        <v>33</v>
      </c>
      <c r="AC4" s="43" t="s">
        <v>34</v>
      </c>
      <c r="AD4" s="43" t="s">
        <v>35</v>
      </c>
      <c r="AE4" s="43" t="s">
        <v>31</v>
      </c>
      <c r="AF4" s="43" t="s">
        <v>32</v>
      </c>
      <c r="AG4" s="43" t="s">
        <v>33</v>
      </c>
      <c r="AH4" s="43" t="s">
        <v>34</v>
      </c>
      <c r="AI4" s="43" t="s">
        <v>35</v>
      </c>
      <c r="AJ4" s="43" t="s">
        <v>30</v>
      </c>
      <c r="AK4" s="43"/>
      <c r="AL4" s="43"/>
      <c r="AM4" s="43"/>
      <c r="AN4" s="43"/>
      <c r="AO4" s="61"/>
      <c r="AP4" s="61"/>
      <c r="AQ4" s="62"/>
      <c r="AR4" s="51"/>
      <c r="AS4" s="43"/>
    </row>
    <row r="5" ht="19.5" customHeight="1" spans="1:45">
      <c r="A5" s="20"/>
      <c r="B5" s="20"/>
      <c r="C5" s="20"/>
      <c r="D5" s="20"/>
      <c r="E5" s="52">
        <f>'3月'!G5</f>
        <v>30000</v>
      </c>
      <c r="F5" s="20">
        <v>10000</v>
      </c>
      <c r="G5" s="52">
        <f>E5+F5</f>
        <v>40000</v>
      </c>
      <c r="H5" s="53">
        <f>'3月'!P5</f>
        <v>2400</v>
      </c>
      <c r="I5" s="53">
        <f>'3月'!Q5</f>
        <v>300</v>
      </c>
      <c r="J5" s="53">
        <f>'3月'!R5</f>
        <v>300</v>
      </c>
      <c r="K5" s="53">
        <f>'3月'!S5</f>
        <v>3600</v>
      </c>
      <c r="L5" s="20">
        <f>F5*0.08</f>
        <v>800</v>
      </c>
      <c r="M5" s="20">
        <f>F5*0.01</f>
        <v>100</v>
      </c>
      <c r="N5" s="20">
        <f>F5*0.01</f>
        <v>100</v>
      </c>
      <c r="O5" s="20">
        <f>F5*0.12</f>
        <v>1200</v>
      </c>
      <c r="P5" s="53">
        <f>H5+L5</f>
        <v>3200</v>
      </c>
      <c r="Q5" s="53">
        <f t="shared" ref="Q5:S20" si="0">I5+M5</f>
        <v>400</v>
      </c>
      <c r="R5" s="53">
        <f t="shared" si="0"/>
        <v>400</v>
      </c>
      <c r="S5" s="53">
        <f t="shared" si="0"/>
        <v>4800</v>
      </c>
      <c r="T5" s="56">
        <f>SUM(L5:O5)</f>
        <v>2200</v>
      </c>
      <c r="U5" s="57">
        <f>'3月'!AE5</f>
        <v>3000</v>
      </c>
      <c r="V5" s="57">
        <f>'3月'!AF5</f>
        <v>6000</v>
      </c>
      <c r="W5" s="57">
        <f>'3月'!AG5</f>
        <v>3000</v>
      </c>
      <c r="X5" s="57">
        <f>'3月'!AH5</f>
        <v>0</v>
      </c>
      <c r="Y5" s="57">
        <f>'3月'!AI5</f>
        <v>0</v>
      </c>
      <c r="Z5" s="23">
        <v>1000</v>
      </c>
      <c r="AA5" s="23">
        <v>2000</v>
      </c>
      <c r="AB5" s="23">
        <v>1000</v>
      </c>
      <c r="AC5" s="23"/>
      <c r="AD5" s="23"/>
      <c r="AE5" s="53">
        <f>U5+Z5</f>
        <v>4000</v>
      </c>
      <c r="AF5" s="53">
        <f t="shared" ref="AF5:AI20" si="1">V5+AA5</f>
        <v>8000</v>
      </c>
      <c r="AG5" s="53">
        <f t="shared" si="1"/>
        <v>4000</v>
      </c>
      <c r="AH5" s="53">
        <f t="shared" si="1"/>
        <v>0</v>
      </c>
      <c r="AI5" s="53">
        <f t="shared" si="1"/>
        <v>0</v>
      </c>
      <c r="AJ5" s="56">
        <f>SUM(AE5:AI5)</f>
        <v>16000</v>
      </c>
      <c r="AK5" s="26">
        <f>IF(G5-T5-AJ5-5000*4&lt;=0,0,G5-T5-AJ5-5000*4)</f>
        <v>1800</v>
      </c>
      <c r="AL5" s="26">
        <f>IF(AK5&lt;=36000,3%,IF(AK5&lt;=144000,10%,IF(AK5=300000,20%,IF(AK5&lt;=420000,25%,IF(AK5&lt;=660000,30%,IF(AK5&lt;=960000,35%,IF(AK5&gt;960000,45%)))))))</f>
        <v>0.03</v>
      </c>
      <c r="AM5" s="26">
        <f>IF(AL5=3%,0,IF(AL5=10%,2520,IF(AL5=20%,16920,IF(AL5=25%,31920,IF(AL5=30%,52920,IF(AL5=35%,85920,IF(AL5=45%,181920)))))))</f>
        <v>0</v>
      </c>
      <c r="AN5" s="26">
        <f>AK5*AL5-AM5</f>
        <v>54</v>
      </c>
      <c r="AO5" s="26">
        <f>'3月'!AO5+'3月'!AQ5</f>
        <v>24</v>
      </c>
      <c r="AP5" s="26">
        <f>AN5+AO5</f>
        <v>78</v>
      </c>
      <c r="AQ5" s="20">
        <v>54</v>
      </c>
      <c r="AR5" s="26">
        <f>AP5-AO5-AQ5</f>
        <v>0</v>
      </c>
      <c r="AS5" s="26">
        <f>F5-L5-M5-N5-O5-AN5</f>
        <v>7746</v>
      </c>
    </row>
    <row r="6" ht="19.5" customHeight="1" spans="1:45">
      <c r="A6" s="20"/>
      <c r="B6" s="20"/>
      <c r="C6" s="20"/>
      <c r="D6" s="20"/>
      <c r="E6" s="52">
        <f>'3月'!G6</f>
        <v>0</v>
      </c>
      <c r="F6" s="20"/>
      <c r="G6" s="52">
        <f t="shared" ref="G6:G34" si="2">E6+F6</f>
        <v>0</v>
      </c>
      <c r="H6" s="53">
        <f>'3月'!P6</f>
        <v>0</v>
      </c>
      <c r="I6" s="53">
        <f>'3月'!Q6</f>
        <v>0</v>
      </c>
      <c r="J6" s="53">
        <f>'3月'!R6</f>
        <v>0</v>
      </c>
      <c r="K6" s="53">
        <f>'3月'!S6</f>
        <v>0</v>
      </c>
      <c r="L6" s="20"/>
      <c r="M6" s="20"/>
      <c r="N6" s="20"/>
      <c r="O6" s="20"/>
      <c r="P6" s="53">
        <f t="shared" ref="P6:S34" si="3">H6+L6</f>
        <v>0</v>
      </c>
      <c r="Q6" s="53">
        <f t="shared" si="0"/>
        <v>0</v>
      </c>
      <c r="R6" s="53">
        <f t="shared" si="0"/>
        <v>0</v>
      </c>
      <c r="S6" s="53">
        <f t="shared" si="0"/>
        <v>0</v>
      </c>
      <c r="T6" s="56">
        <f t="shared" ref="T6:T8" si="4">SUM(L6:O6)</f>
        <v>0</v>
      </c>
      <c r="U6" s="57">
        <f>'3月'!AE6</f>
        <v>0</v>
      </c>
      <c r="V6" s="57">
        <f>'3月'!AF6</f>
        <v>0</v>
      </c>
      <c r="W6" s="57">
        <f>'3月'!AG6</f>
        <v>0</v>
      </c>
      <c r="X6" s="57">
        <f>'3月'!AH6</f>
        <v>0</v>
      </c>
      <c r="Y6" s="57">
        <f>'3月'!AI6</f>
        <v>0</v>
      </c>
      <c r="Z6" s="23"/>
      <c r="AA6" s="23"/>
      <c r="AB6" s="23"/>
      <c r="AC6" s="23"/>
      <c r="AD6" s="23"/>
      <c r="AE6" s="53">
        <f t="shared" ref="AE6:AI34" si="5">U6+Z6</f>
        <v>0</v>
      </c>
      <c r="AF6" s="53">
        <f t="shared" si="1"/>
        <v>0</v>
      </c>
      <c r="AG6" s="53">
        <f t="shared" si="1"/>
        <v>0</v>
      </c>
      <c r="AH6" s="53">
        <f t="shared" si="1"/>
        <v>0</v>
      </c>
      <c r="AI6" s="53">
        <f t="shared" si="1"/>
        <v>0</v>
      </c>
      <c r="AJ6" s="56">
        <f t="shared" ref="AJ6:AJ8" si="6">SUM(AE6:AI6)</f>
        <v>0</v>
      </c>
      <c r="AK6" s="26">
        <f t="shared" ref="AK6:AK34" si="7">IF(G6-T6-AJ6-5000*4&lt;=0,0,G6-T6-AJ6-5000*4)</f>
        <v>0</v>
      </c>
      <c r="AL6" s="26">
        <f t="shared" ref="AL6:AL34" si="8">IF(AK6&lt;=36000,3%,IF(AK6&lt;=144000,10%,IF(AK6=300000,20%,IF(AK6&lt;=420000,25%,IF(AK6&lt;=660000,30%,IF(AK6&lt;=960000,35%,IF(AK6&gt;960000,45%)))))))</f>
        <v>0.03</v>
      </c>
      <c r="AM6" s="26">
        <f t="shared" ref="AM6:AM34" si="9">IF(AL6=3%,0,IF(AL6=10%,2520,IF(AL6=20%,16920,IF(AL6=25%,31920,IF(AL6=30%,52920,IF(AL6=35%,85920,IF(AL6=45%,181920)))))))</f>
        <v>0</v>
      </c>
      <c r="AN6" s="26">
        <f t="shared" ref="AN6:AN34" si="10">AK6*AL6-AM6</f>
        <v>0</v>
      </c>
      <c r="AO6" s="26">
        <f>'3月'!AO6+'3月'!AQ6</f>
        <v>0</v>
      </c>
      <c r="AP6" s="26">
        <f t="shared" ref="AP6:AP34" si="11">AN6+AO6</f>
        <v>0</v>
      </c>
      <c r="AQ6" s="20"/>
      <c r="AR6" s="26">
        <f t="shared" ref="AR6:AR34" si="12">AN6</f>
        <v>0</v>
      </c>
      <c r="AS6" s="26">
        <f t="shared" ref="AS6:AS34" si="13">F6-L6-M6-N6-O6-AN6</f>
        <v>0</v>
      </c>
    </row>
    <row r="7" ht="19.5" customHeight="1" spans="1:45">
      <c r="A7" s="20"/>
      <c r="B7" s="20"/>
      <c r="C7" s="20"/>
      <c r="D7" s="20"/>
      <c r="E7" s="52">
        <f>'3月'!G7</f>
        <v>0</v>
      </c>
      <c r="F7" s="20"/>
      <c r="G7" s="52">
        <f t="shared" si="2"/>
        <v>0</v>
      </c>
      <c r="H7" s="53">
        <f>'3月'!P7</f>
        <v>0</v>
      </c>
      <c r="I7" s="53">
        <f>'3月'!Q7</f>
        <v>0</v>
      </c>
      <c r="J7" s="53">
        <f>'3月'!R7</f>
        <v>0</v>
      </c>
      <c r="K7" s="53">
        <f>'3月'!S7</f>
        <v>0</v>
      </c>
      <c r="L7" s="20"/>
      <c r="M7" s="20"/>
      <c r="N7" s="20"/>
      <c r="O7" s="20"/>
      <c r="P7" s="53">
        <f t="shared" si="3"/>
        <v>0</v>
      </c>
      <c r="Q7" s="53">
        <f t="shared" si="0"/>
        <v>0</v>
      </c>
      <c r="R7" s="53">
        <f t="shared" si="0"/>
        <v>0</v>
      </c>
      <c r="S7" s="53">
        <f t="shared" si="0"/>
        <v>0</v>
      </c>
      <c r="T7" s="56">
        <f t="shared" si="4"/>
        <v>0</v>
      </c>
      <c r="U7" s="57">
        <f>'3月'!AE7</f>
        <v>0</v>
      </c>
      <c r="V7" s="57">
        <f>'3月'!AF7</f>
        <v>0</v>
      </c>
      <c r="W7" s="57">
        <f>'3月'!AG7</f>
        <v>0</v>
      </c>
      <c r="X7" s="57">
        <f>'3月'!AH7</f>
        <v>0</v>
      </c>
      <c r="Y7" s="57">
        <f>'3月'!AI7</f>
        <v>0</v>
      </c>
      <c r="Z7" s="23"/>
      <c r="AA7" s="23"/>
      <c r="AB7" s="23"/>
      <c r="AC7" s="23"/>
      <c r="AD7" s="23"/>
      <c r="AE7" s="53">
        <f t="shared" si="5"/>
        <v>0</v>
      </c>
      <c r="AF7" s="53">
        <f t="shared" si="1"/>
        <v>0</v>
      </c>
      <c r="AG7" s="53">
        <f t="shared" si="1"/>
        <v>0</v>
      </c>
      <c r="AH7" s="53">
        <f t="shared" si="1"/>
        <v>0</v>
      </c>
      <c r="AI7" s="53">
        <f t="shared" si="1"/>
        <v>0</v>
      </c>
      <c r="AJ7" s="56">
        <f t="shared" si="6"/>
        <v>0</v>
      </c>
      <c r="AK7" s="26">
        <f t="shared" si="7"/>
        <v>0</v>
      </c>
      <c r="AL7" s="26">
        <f t="shared" si="8"/>
        <v>0.03</v>
      </c>
      <c r="AM7" s="26">
        <f t="shared" si="9"/>
        <v>0</v>
      </c>
      <c r="AN7" s="26">
        <f t="shared" si="10"/>
        <v>0</v>
      </c>
      <c r="AO7" s="26">
        <f>'3月'!AO7+'3月'!AQ7</f>
        <v>0</v>
      </c>
      <c r="AP7" s="26">
        <f t="shared" si="11"/>
        <v>0</v>
      </c>
      <c r="AQ7" s="20"/>
      <c r="AR7" s="26">
        <f t="shared" si="12"/>
        <v>0</v>
      </c>
      <c r="AS7" s="26">
        <f t="shared" si="13"/>
        <v>0</v>
      </c>
    </row>
    <row r="8" ht="19.5" customHeight="1" spans="1:45">
      <c r="A8" s="20"/>
      <c r="B8" s="20"/>
      <c r="C8" s="20"/>
      <c r="D8" s="20"/>
      <c r="E8" s="52">
        <f>'3月'!G8</f>
        <v>0</v>
      </c>
      <c r="F8" s="20"/>
      <c r="G8" s="52">
        <f t="shared" si="2"/>
        <v>0</v>
      </c>
      <c r="H8" s="53">
        <f>'3月'!P8</f>
        <v>0</v>
      </c>
      <c r="I8" s="53">
        <f>'3月'!Q8</f>
        <v>0</v>
      </c>
      <c r="J8" s="53">
        <f>'3月'!R8</f>
        <v>0</v>
      </c>
      <c r="K8" s="53">
        <f>'3月'!S8</f>
        <v>0</v>
      </c>
      <c r="L8" s="20"/>
      <c r="M8" s="20"/>
      <c r="N8" s="20"/>
      <c r="O8" s="20"/>
      <c r="P8" s="53">
        <f t="shared" si="3"/>
        <v>0</v>
      </c>
      <c r="Q8" s="53">
        <f t="shared" si="0"/>
        <v>0</v>
      </c>
      <c r="R8" s="53">
        <f t="shared" si="0"/>
        <v>0</v>
      </c>
      <c r="S8" s="53">
        <f t="shared" si="0"/>
        <v>0</v>
      </c>
      <c r="T8" s="56">
        <f t="shared" si="4"/>
        <v>0</v>
      </c>
      <c r="U8" s="57">
        <f>'3月'!AE8</f>
        <v>0</v>
      </c>
      <c r="V8" s="57">
        <f>'3月'!AF8</f>
        <v>0</v>
      </c>
      <c r="W8" s="57">
        <f>'3月'!AG8</f>
        <v>0</v>
      </c>
      <c r="X8" s="57">
        <f>'3月'!AH8</f>
        <v>0</v>
      </c>
      <c r="Y8" s="57">
        <f>'3月'!AI8</f>
        <v>0</v>
      </c>
      <c r="Z8" s="23"/>
      <c r="AA8" s="23"/>
      <c r="AB8" s="23"/>
      <c r="AC8" s="23"/>
      <c r="AD8" s="23"/>
      <c r="AE8" s="53">
        <f t="shared" si="5"/>
        <v>0</v>
      </c>
      <c r="AF8" s="53">
        <f t="shared" si="1"/>
        <v>0</v>
      </c>
      <c r="AG8" s="53">
        <f t="shared" si="1"/>
        <v>0</v>
      </c>
      <c r="AH8" s="53">
        <f t="shared" si="1"/>
        <v>0</v>
      </c>
      <c r="AI8" s="53">
        <f t="shared" si="1"/>
        <v>0</v>
      </c>
      <c r="AJ8" s="56">
        <f t="shared" si="6"/>
        <v>0</v>
      </c>
      <c r="AK8" s="26">
        <f t="shared" si="7"/>
        <v>0</v>
      </c>
      <c r="AL8" s="26">
        <f t="shared" si="8"/>
        <v>0.03</v>
      </c>
      <c r="AM8" s="26">
        <f t="shared" si="9"/>
        <v>0</v>
      </c>
      <c r="AN8" s="26">
        <f t="shared" si="10"/>
        <v>0</v>
      </c>
      <c r="AO8" s="26">
        <f>'3月'!AO8+'3月'!AQ8</f>
        <v>0</v>
      </c>
      <c r="AP8" s="26">
        <f t="shared" si="11"/>
        <v>0</v>
      </c>
      <c r="AQ8" s="20"/>
      <c r="AR8" s="26">
        <f t="shared" si="12"/>
        <v>0</v>
      </c>
      <c r="AS8" s="26">
        <f t="shared" si="13"/>
        <v>0</v>
      </c>
    </row>
    <row r="9" ht="19.5" customHeight="1" spans="1:45">
      <c r="A9" s="20"/>
      <c r="B9" s="20"/>
      <c r="C9" s="20"/>
      <c r="D9" s="20"/>
      <c r="E9" s="52">
        <f>'3月'!G9</f>
        <v>0</v>
      </c>
      <c r="F9" s="20"/>
      <c r="G9" s="52">
        <f t="shared" si="2"/>
        <v>0</v>
      </c>
      <c r="H9" s="53">
        <f>'3月'!P9</f>
        <v>0</v>
      </c>
      <c r="I9" s="53">
        <f>'3月'!Q9</f>
        <v>0</v>
      </c>
      <c r="J9" s="53">
        <f>'3月'!R9</f>
        <v>0</v>
      </c>
      <c r="K9" s="53">
        <f>'3月'!S9</f>
        <v>0</v>
      </c>
      <c r="L9" s="20"/>
      <c r="M9" s="20"/>
      <c r="N9" s="20"/>
      <c r="O9" s="20"/>
      <c r="P9" s="53">
        <f t="shared" si="3"/>
        <v>0</v>
      </c>
      <c r="Q9" s="53">
        <f t="shared" si="0"/>
        <v>0</v>
      </c>
      <c r="R9" s="53">
        <f t="shared" si="0"/>
        <v>0</v>
      </c>
      <c r="S9" s="53">
        <f t="shared" si="0"/>
        <v>0</v>
      </c>
      <c r="T9" s="56">
        <f t="shared" ref="T9:T35" si="14">SUM(L9:O9)</f>
        <v>0</v>
      </c>
      <c r="U9" s="57">
        <f>'3月'!AE9</f>
        <v>0</v>
      </c>
      <c r="V9" s="57">
        <f>'3月'!AF9</f>
        <v>0</v>
      </c>
      <c r="W9" s="57">
        <f>'3月'!AG9</f>
        <v>0</v>
      </c>
      <c r="X9" s="57">
        <f>'3月'!AH9</f>
        <v>0</v>
      </c>
      <c r="Y9" s="57">
        <f>'3月'!AI9</f>
        <v>0</v>
      </c>
      <c r="Z9" s="23"/>
      <c r="AA9" s="23"/>
      <c r="AB9" s="23"/>
      <c r="AC9" s="23"/>
      <c r="AD9" s="23"/>
      <c r="AE9" s="53">
        <f t="shared" si="5"/>
        <v>0</v>
      </c>
      <c r="AF9" s="53">
        <f t="shared" si="1"/>
        <v>0</v>
      </c>
      <c r="AG9" s="53">
        <f t="shared" si="1"/>
        <v>0</v>
      </c>
      <c r="AH9" s="53">
        <f t="shared" si="1"/>
        <v>0</v>
      </c>
      <c r="AI9" s="53">
        <f t="shared" si="1"/>
        <v>0</v>
      </c>
      <c r="AJ9" s="56">
        <f t="shared" ref="AJ9:AJ35" si="15">SUM(AE9:AI9)</f>
        <v>0</v>
      </c>
      <c r="AK9" s="26">
        <f t="shared" si="7"/>
        <v>0</v>
      </c>
      <c r="AL9" s="26">
        <f t="shared" si="8"/>
        <v>0.03</v>
      </c>
      <c r="AM9" s="26">
        <f t="shared" si="9"/>
        <v>0</v>
      </c>
      <c r="AN9" s="26">
        <f t="shared" si="10"/>
        <v>0</v>
      </c>
      <c r="AO9" s="26">
        <f>'3月'!AO9+'3月'!AQ9</f>
        <v>0</v>
      </c>
      <c r="AP9" s="26">
        <f t="shared" si="11"/>
        <v>0</v>
      </c>
      <c r="AQ9" s="20"/>
      <c r="AR9" s="26">
        <f t="shared" si="12"/>
        <v>0</v>
      </c>
      <c r="AS9" s="26">
        <f t="shared" si="13"/>
        <v>0</v>
      </c>
    </row>
    <row r="10" ht="19.5" customHeight="1" spans="1:45">
      <c r="A10" s="20"/>
      <c r="B10" s="20"/>
      <c r="C10" s="20"/>
      <c r="D10" s="20"/>
      <c r="E10" s="52">
        <f>'3月'!G10</f>
        <v>0</v>
      </c>
      <c r="F10" s="20"/>
      <c r="G10" s="52">
        <f t="shared" si="2"/>
        <v>0</v>
      </c>
      <c r="H10" s="53">
        <f>'3月'!P10</f>
        <v>0</v>
      </c>
      <c r="I10" s="53">
        <f>'3月'!Q10</f>
        <v>0</v>
      </c>
      <c r="J10" s="53">
        <f>'3月'!R10</f>
        <v>0</v>
      </c>
      <c r="K10" s="53">
        <f>'3月'!S10</f>
        <v>0</v>
      </c>
      <c r="L10" s="20"/>
      <c r="M10" s="20"/>
      <c r="N10" s="20"/>
      <c r="O10" s="20"/>
      <c r="P10" s="53">
        <f t="shared" si="3"/>
        <v>0</v>
      </c>
      <c r="Q10" s="53">
        <f t="shared" si="0"/>
        <v>0</v>
      </c>
      <c r="R10" s="53">
        <f t="shared" si="0"/>
        <v>0</v>
      </c>
      <c r="S10" s="53">
        <f t="shared" si="0"/>
        <v>0</v>
      </c>
      <c r="T10" s="56">
        <f t="shared" si="14"/>
        <v>0</v>
      </c>
      <c r="U10" s="57">
        <f>'3月'!AE10</f>
        <v>0</v>
      </c>
      <c r="V10" s="57">
        <f>'3月'!AF10</f>
        <v>0</v>
      </c>
      <c r="W10" s="57">
        <f>'3月'!AG10</f>
        <v>0</v>
      </c>
      <c r="X10" s="57">
        <f>'3月'!AH10</f>
        <v>0</v>
      </c>
      <c r="Y10" s="57">
        <f>'3月'!AI10</f>
        <v>0</v>
      </c>
      <c r="Z10" s="23"/>
      <c r="AA10" s="23"/>
      <c r="AB10" s="23"/>
      <c r="AC10" s="23"/>
      <c r="AD10" s="23"/>
      <c r="AE10" s="53">
        <f t="shared" si="5"/>
        <v>0</v>
      </c>
      <c r="AF10" s="53">
        <f t="shared" si="1"/>
        <v>0</v>
      </c>
      <c r="AG10" s="53">
        <f t="shared" si="1"/>
        <v>0</v>
      </c>
      <c r="AH10" s="53">
        <f t="shared" si="1"/>
        <v>0</v>
      </c>
      <c r="AI10" s="53">
        <f t="shared" si="1"/>
        <v>0</v>
      </c>
      <c r="AJ10" s="56">
        <f t="shared" si="15"/>
        <v>0</v>
      </c>
      <c r="AK10" s="26">
        <f t="shared" si="7"/>
        <v>0</v>
      </c>
      <c r="AL10" s="26">
        <f t="shared" si="8"/>
        <v>0.03</v>
      </c>
      <c r="AM10" s="26">
        <f t="shared" si="9"/>
        <v>0</v>
      </c>
      <c r="AN10" s="26">
        <f t="shared" si="10"/>
        <v>0</v>
      </c>
      <c r="AO10" s="26">
        <f>'3月'!AO10+'3月'!AQ10</f>
        <v>0</v>
      </c>
      <c r="AP10" s="26">
        <f t="shared" si="11"/>
        <v>0</v>
      </c>
      <c r="AQ10" s="20"/>
      <c r="AR10" s="26">
        <f t="shared" si="12"/>
        <v>0</v>
      </c>
      <c r="AS10" s="26">
        <f t="shared" si="13"/>
        <v>0</v>
      </c>
    </row>
    <row r="11" ht="19.5" customHeight="1" spans="1:45">
      <c r="A11" s="20"/>
      <c r="B11" s="20"/>
      <c r="C11" s="20"/>
      <c r="D11" s="20"/>
      <c r="E11" s="52">
        <f>'3月'!G11</f>
        <v>0</v>
      </c>
      <c r="F11" s="20"/>
      <c r="G11" s="52">
        <f t="shared" si="2"/>
        <v>0</v>
      </c>
      <c r="H11" s="53">
        <f>'3月'!P11</f>
        <v>0</v>
      </c>
      <c r="I11" s="53">
        <f>'3月'!Q11</f>
        <v>0</v>
      </c>
      <c r="J11" s="53">
        <f>'3月'!R11</f>
        <v>0</v>
      </c>
      <c r="K11" s="53">
        <f>'3月'!S11</f>
        <v>0</v>
      </c>
      <c r="L11" s="20"/>
      <c r="M11" s="20"/>
      <c r="N11" s="20"/>
      <c r="O11" s="20"/>
      <c r="P11" s="53">
        <f t="shared" si="3"/>
        <v>0</v>
      </c>
      <c r="Q11" s="53">
        <f t="shared" si="0"/>
        <v>0</v>
      </c>
      <c r="R11" s="53">
        <f t="shared" si="0"/>
        <v>0</v>
      </c>
      <c r="S11" s="53">
        <f t="shared" si="0"/>
        <v>0</v>
      </c>
      <c r="T11" s="56">
        <f t="shared" si="14"/>
        <v>0</v>
      </c>
      <c r="U11" s="57">
        <f>'3月'!AE11</f>
        <v>0</v>
      </c>
      <c r="V11" s="57">
        <f>'3月'!AF11</f>
        <v>0</v>
      </c>
      <c r="W11" s="57">
        <f>'3月'!AG11</f>
        <v>0</v>
      </c>
      <c r="X11" s="57">
        <f>'3月'!AH11</f>
        <v>0</v>
      </c>
      <c r="Y11" s="57">
        <f>'3月'!AI11</f>
        <v>0</v>
      </c>
      <c r="Z11" s="23"/>
      <c r="AA11" s="23"/>
      <c r="AB11" s="23"/>
      <c r="AC11" s="23"/>
      <c r="AD11" s="23"/>
      <c r="AE11" s="53">
        <f t="shared" si="5"/>
        <v>0</v>
      </c>
      <c r="AF11" s="53">
        <f t="shared" si="1"/>
        <v>0</v>
      </c>
      <c r="AG11" s="53">
        <f t="shared" si="1"/>
        <v>0</v>
      </c>
      <c r="AH11" s="53">
        <f t="shared" si="1"/>
        <v>0</v>
      </c>
      <c r="AI11" s="53">
        <f t="shared" si="1"/>
        <v>0</v>
      </c>
      <c r="AJ11" s="56">
        <f t="shared" si="15"/>
        <v>0</v>
      </c>
      <c r="AK11" s="26">
        <f t="shared" si="7"/>
        <v>0</v>
      </c>
      <c r="AL11" s="26">
        <f t="shared" si="8"/>
        <v>0.03</v>
      </c>
      <c r="AM11" s="26">
        <f t="shared" si="9"/>
        <v>0</v>
      </c>
      <c r="AN11" s="26">
        <f t="shared" si="10"/>
        <v>0</v>
      </c>
      <c r="AO11" s="26">
        <f>'3月'!AO11+'3月'!AQ11</f>
        <v>0</v>
      </c>
      <c r="AP11" s="26">
        <f t="shared" si="11"/>
        <v>0</v>
      </c>
      <c r="AQ11" s="20"/>
      <c r="AR11" s="26">
        <f t="shared" si="12"/>
        <v>0</v>
      </c>
      <c r="AS11" s="26">
        <f t="shared" si="13"/>
        <v>0</v>
      </c>
    </row>
    <row r="12" ht="19.5" customHeight="1" spans="1:45">
      <c r="A12" s="20"/>
      <c r="B12" s="20"/>
      <c r="C12" s="20"/>
      <c r="D12" s="20"/>
      <c r="E12" s="52">
        <f>'3月'!G12</f>
        <v>0</v>
      </c>
      <c r="F12" s="20"/>
      <c r="G12" s="52">
        <f t="shared" si="2"/>
        <v>0</v>
      </c>
      <c r="H12" s="53">
        <f>'3月'!P12</f>
        <v>0</v>
      </c>
      <c r="I12" s="53">
        <f>'3月'!Q12</f>
        <v>0</v>
      </c>
      <c r="J12" s="53">
        <f>'3月'!R12</f>
        <v>0</v>
      </c>
      <c r="K12" s="53">
        <f>'3月'!S12</f>
        <v>0</v>
      </c>
      <c r="L12" s="20"/>
      <c r="M12" s="20"/>
      <c r="N12" s="20"/>
      <c r="O12" s="20"/>
      <c r="P12" s="53">
        <f t="shared" si="3"/>
        <v>0</v>
      </c>
      <c r="Q12" s="53">
        <f t="shared" si="0"/>
        <v>0</v>
      </c>
      <c r="R12" s="53">
        <f t="shared" si="0"/>
        <v>0</v>
      </c>
      <c r="S12" s="53">
        <f t="shared" si="0"/>
        <v>0</v>
      </c>
      <c r="T12" s="56">
        <f t="shared" si="14"/>
        <v>0</v>
      </c>
      <c r="U12" s="57">
        <f>'3月'!AE12</f>
        <v>0</v>
      </c>
      <c r="V12" s="57">
        <f>'3月'!AF12</f>
        <v>0</v>
      </c>
      <c r="W12" s="57">
        <f>'3月'!AG12</f>
        <v>0</v>
      </c>
      <c r="X12" s="57">
        <f>'3月'!AH12</f>
        <v>0</v>
      </c>
      <c r="Y12" s="57">
        <f>'3月'!AI12</f>
        <v>0</v>
      </c>
      <c r="Z12" s="23"/>
      <c r="AA12" s="23"/>
      <c r="AB12" s="23"/>
      <c r="AC12" s="23"/>
      <c r="AD12" s="23"/>
      <c r="AE12" s="53">
        <f t="shared" si="5"/>
        <v>0</v>
      </c>
      <c r="AF12" s="53">
        <f t="shared" si="1"/>
        <v>0</v>
      </c>
      <c r="AG12" s="53">
        <f t="shared" si="1"/>
        <v>0</v>
      </c>
      <c r="AH12" s="53">
        <f t="shared" si="1"/>
        <v>0</v>
      </c>
      <c r="AI12" s="53">
        <f t="shared" si="1"/>
        <v>0</v>
      </c>
      <c r="AJ12" s="56">
        <f t="shared" si="15"/>
        <v>0</v>
      </c>
      <c r="AK12" s="26">
        <f t="shared" si="7"/>
        <v>0</v>
      </c>
      <c r="AL12" s="26">
        <f t="shared" si="8"/>
        <v>0.03</v>
      </c>
      <c r="AM12" s="26">
        <f t="shared" si="9"/>
        <v>0</v>
      </c>
      <c r="AN12" s="26">
        <f t="shared" si="10"/>
        <v>0</v>
      </c>
      <c r="AO12" s="26">
        <f>'3月'!AO12+'3月'!AQ12</f>
        <v>0</v>
      </c>
      <c r="AP12" s="26">
        <f t="shared" si="11"/>
        <v>0</v>
      </c>
      <c r="AQ12" s="20"/>
      <c r="AR12" s="26">
        <f t="shared" si="12"/>
        <v>0</v>
      </c>
      <c r="AS12" s="26">
        <f t="shared" si="13"/>
        <v>0</v>
      </c>
    </row>
    <row r="13" ht="19.5" customHeight="1" spans="1:45">
      <c r="A13" s="20"/>
      <c r="B13" s="20"/>
      <c r="C13" s="20"/>
      <c r="D13" s="20"/>
      <c r="E13" s="52">
        <f>'3月'!G13</f>
        <v>0</v>
      </c>
      <c r="F13" s="20"/>
      <c r="G13" s="52">
        <f t="shared" si="2"/>
        <v>0</v>
      </c>
      <c r="H13" s="53">
        <f>'3月'!P13</f>
        <v>0</v>
      </c>
      <c r="I13" s="53">
        <f>'3月'!Q13</f>
        <v>0</v>
      </c>
      <c r="J13" s="53">
        <f>'3月'!R13</f>
        <v>0</v>
      </c>
      <c r="K13" s="53">
        <f>'3月'!S13</f>
        <v>0</v>
      </c>
      <c r="L13" s="20"/>
      <c r="M13" s="20"/>
      <c r="N13" s="20"/>
      <c r="O13" s="20"/>
      <c r="P13" s="53">
        <f t="shared" si="3"/>
        <v>0</v>
      </c>
      <c r="Q13" s="53">
        <f t="shared" si="0"/>
        <v>0</v>
      </c>
      <c r="R13" s="53">
        <f t="shared" si="0"/>
        <v>0</v>
      </c>
      <c r="S13" s="53">
        <f t="shared" si="0"/>
        <v>0</v>
      </c>
      <c r="T13" s="56">
        <f t="shared" si="14"/>
        <v>0</v>
      </c>
      <c r="U13" s="57">
        <f>'3月'!AE13</f>
        <v>0</v>
      </c>
      <c r="V13" s="57">
        <f>'3月'!AF13</f>
        <v>0</v>
      </c>
      <c r="W13" s="57">
        <f>'3月'!AG13</f>
        <v>0</v>
      </c>
      <c r="X13" s="57">
        <f>'3月'!AH13</f>
        <v>0</v>
      </c>
      <c r="Y13" s="57">
        <f>'3月'!AI13</f>
        <v>0</v>
      </c>
      <c r="Z13" s="23"/>
      <c r="AA13" s="23"/>
      <c r="AB13" s="23"/>
      <c r="AC13" s="23"/>
      <c r="AD13" s="23"/>
      <c r="AE13" s="53">
        <f t="shared" si="5"/>
        <v>0</v>
      </c>
      <c r="AF13" s="53">
        <f t="shared" si="1"/>
        <v>0</v>
      </c>
      <c r="AG13" s="53">
        <f t="shared" si="1"/>
        <v>0</v>
      </c>
      <c r="AH13" s="53">
        <f t="shared" si="1"/>
        <v>0</v>
      </c>
      <c r="AI13" s="53">
        <f t="shared" si="1"/>
        <v>0</v>
      </c>
      <c r="AJ13" s="56">
        <f t="shared" si="15"/>
        <v>0</v>
      </c>
      <c r="AK13" s="26">
        <f t="shared" si="7"/>
        <v>0</v>
      </c>
      <c r="AL13" s="26">
        <f t="shared" si="8"/>
        <v>0.03</v>
      </c>
      <c r="AM13" s="26">
        <f t="shared" si="9"/>
        <v>0</v>
      </c>
      <c r="AN13" s="26">
        <f t="shared" si="10"/>
        <v>0</v>
      </c>
      <c r="AO13" s="26">
        <f>'3月'!AO13+'3月'!AQ13</f>
        <v>0</v>
      </c>
      <c r="AP13" s="26">
        <f t="shared" si="11"/>
        <v>0</v>
      </c>
      <c r="AQ13" s="20"/>
      <c r="AR13" s="26">
        <f t="shared" si="12"/>
        <v>0</v>
      </c>
      <c r="AS13" s="26">
        <f t="shared" si="13"/>
        <v>0</v>
      </c>
    </row>
    <row r="14" ht="19.5" customHeight="1" spans="1:45">
      <c r="A14" s="20"/>
      <c r="B14" s="20"/>
      <c r="C14" s="20"/>
      <c r="D14" s="20"/>
      <c r="E14" s="52">
        <f>'3月'!G14</f>
        <v>0</v>
      </c>
      <c r="F14" s="20"/>
      <c r="G14" s="52">
        <f t="shared" si="2"/>
        <v>0</v>
      </c>
      <c r="H14" s="53">
        <f>'3月'!P14</f>
        <v>0</v>
      </c>
      <c r="I14" s="53">
        <f>'3月'!Q14</f>
        <v>0</v>
      </c>
      <c r="J14" s="53">
        <f>'3月'!R14</f>
        <v>0</v>
      </c>
      <c r="K14" s="53">
        <f>'3月'!S14</f>
        <v>0</v>
      </c>
      <c r="L14" s="20"/>
      <c r="M14" s="20"/>
      <c r="N14" s="20"/>
      <c r="O14" s="20"/>
      <c r="P14" s="53">
        <f t="shared" si="3"/>
        <v>0</v>
      </c>
      <c r="Q14" s="53">
        <f t="shared" si="0"/>
        <v>0</v>
      </c>
      <c r="R14" s="53">
        <f t="shared" si="0"/>
        <v>0</v>
      </c>
      <c r="S14" s="53">
        <f t="shared" si="0"/>
        <v>0</v>
      </c>
      <c r="T14" s="56">
        <f t="shared" si="14"/>
        <v>0</v>
      </c>
      <c r="U14" s="57">
        <f>'3月'!AE14</f>
        <v>0</v>
      </c>
      <c r="V14" s="57">
        <f>'3月'!AF14</f>
        <v>0</v>
      </c>
      <c r="W14" s="57">
        <f>'3月'!AG14</f>
        <v>0</v>
      </c>
      <c r="X14" s="57">
        <f>'3月'!AH14</f>
        <v>0</v>
      </c>
      <c r="Y14" s="57">
        <f>'3月'!AI14</f>
        <v>0</v>
      </c>
      <c r="Z14" s="23"/>
      <c r="AA14" s="23"/>
      <c r="AB14" s="23"/>
      <c r="AC14" s="23"/>
      <c r="AD14" s="23"/>
      <c r="AE14" s="53">
        <f t="shared" si="5"/>
        <v>0</v>
      </c>
      <c r="AF14" s="53">
        <f t="shared" si="1"/>
        <v>0</v>
      </c>
      <c r="AG14" s="53">
        <f t="shared" si="1"/>
        <v>0</v>
      </c>
      <c r="AH14" s="53">
        <f t="shared" si="1"/>
        <v>0</v>
      </c>
      <c r="AI14" s="53">
        <f t="shared" si="1"/>
        <v>0</v>
      </c>
      <c r="AJ14" s="56">
        <f t="shared" si="15"/>
        <v>0</v>
      </c>
      <c r="AK14" s="26">
        <f t="shared" si="7"/>
        <v>0</v>
      </c>
      <c r="AL14" s="26">
        <f t="shared" si="8"/>
        <v>0.03</v>
      </c>
      <c r="AM14" s="26">
        <f t="shared" si="9"/>
        <v>0</v>
      </c>
      <c r="AN14" s="26">
        <f t="shared" si="10"/>
        <v>0</v>
      </c>
      <c r="AO14" s="26">
        <f>'3月'!AO14+'3月'!AQ14</f>
        <v>0</v>
      </c>
      <c r="AP14" s="26">
        <f t="shared" si="11"/>
        <v>0</v>
      </c>
      <c r="AQ14" s="20"/>
      <c r="AR14" s="26">
        <f t="shared" si="12"/>
        <v>0</v>
      </c>
      <c r="AS14" s="26">
        <f t="shared" si="13"/>
        <v>0</v>
      </c>
    </row>
    <row r="15" ht="19.5" customHeight="1" spans="1:45">
      <c r="A15" s="20"/>
      <c r="B15" s="20"/>
      <c r="C15" s="20"/>
      <c r="D15" s="20"/>
      <c r="E15" s="52">
        <f>'3月'!G15</f>
        <v>0</v>
      </c>
      <c r="F15" s="20"/>
      <c r="G15" s="52">
        <f t="shared" si="2"/>
        <v>0</v>
      </c>
      <c r="H15" s="53">
        <f>'3月'!P15</f>
        <v>0</v>
      </c>
      <c r="I15" s="53">
        <f>'3月'!Q15</f>
        <v>0</v>
      </c>
      <c r="J15" s="53">
        <f>'3月'!R15</f>
        <v>0</v>
      </c>
      <c r="K15" s="53">
        <f>'3月'!S15</f>
        <v>0</v>
      </c>
      <c r="L15" s="20"/>
      <c r="M15" s="20"/>
      <c r="N15" s="20"/>
      <c r="O15" s="20"/>
      <c r="P15" s="53">
        <f t="shared" si="3"/>
        <v>0</v>
      </c>
      <c r="Q15" s="53">
        <f t="shared" si="0"/>
        <v>0</v>
      </c>
      <c r="R15" s="53">
        <f t="shared" si="0"/>
        <v>0</v>
      </c>
      <c r="S15" s="53">
        <f t="shared" si="0"/>
        <v>0</v>
      </c>
      <c r="T15" s="56">
        <f t="shared" si="14"/>
        <v>0</v>
      </c>
      <c r="U15" s="57">
        <f>'3月'!AE15</f>
        <v>0</v>
      </c>
      <c r="V15" s="57">
        <f>'3月'!AF15</f>
        <v>0</v>
      </c>
      <c r="W15" s="57">
        <f>'3月'!AG15</f>
        <v>0</v>
      </c>
      <c r="X15" s="57">
        <f>'3月'!AH15</f>
        <v>0</v>
      </c>
      <c r="Y15" s="57">
        <f>'3月'!AI15</f>
        <v>0</v>
      </c>
      <c r="Z15" s="23"/>
      <c r="AA15" s="23"/>
      <c r="AB15" s="23"/>
      <c r="AC15" s="23"/>
      <c r="AD15" s="23"/>
      <c r="AE15" s="53">
        <f t="shared" si="5"/>
        <v>0</v>
      </c>
      <c r="AF15" s="53">
        <f t="shared" si="1"/>
        <v>0</v>
      </c>
      <c r="AG15" s="53">
        <f t="shared" si="1"/>
        <v>0</v>
      </c>
      <c r="AH15" s="53">
        <f t="shared" si="1"/>
        <v>0</v>
      </c>
      <c r="AI15" s="53">
        <f t="shared" si="1"/>
        <v>0</v>
      </c>
      <c r="AJ15" s="56">
        <f t="shared" si="15"/>
        <v>0</v>
      </c>
      <c r="AK15" s="26">
        <f t="shared" si="7"/>
        <v>0</v>
      </c>
      <c r="AL15" s="26">
        <f t="shared" si="8"/>
        <v>0.03</v>
      </c>
      <c r="AM15" s="26">
        <f t="shared" si="9"/>
        <v>0</v>
      </c>
      <c r="AN15" s="26">
        <f t="shared" si="10"/>
        <v>0</v>
      </c>
      <c r="AO15" s="26">
        <f>'3月'!AO15+'3月'!AQ15</f>
        <v>0</v>
      </c>
      <c r="AP15" s="26">
        <f t="shared" si="11"/>
        <v>0</v>
      </c>
      <c r="AQ15" s="20"/>
      <c r="AR15" s="26">
        <f t="shared" si="12"/>
        <v>0</v>
      </c>
      <c r="AS15" s="26">
        <f t="shared" si="13"/>
        <v>0</v>
      </c>
    </row>
    <row r="16" ht="19.5" customHeight="1" spans="1:45">
      <c r="A16" s="20"/>
      <c r="B16" s="20"/>
      <c r="C16" s="20"/>
      <c r="D16" s="20"/>
      <c r="E16" s="52">
        <f>'3月'!G16</f>
        <v>0</v>
      </c>
      <c r="F16" s="20"/>
      <c r="G16" s="52">
        <f t="shared" si="2"/>
        <v>0</v>
      </c>
      <c r="H16" s="53">
        <f>'3月'!P16</f>
        <v>0</v>
      </c>
      <c r="I16" s="53">
        <f>'3月'!Q16</f>
        <v>0</v>
      </c>
      <c r="J16" s="53">
        <f>'3月'!R16</f>
        <v>0</v>
      </c>
      <c r="K16" s="53">
        <f>'3月'!S16</f>
        <v>0</v>
      </c>
      <c r="L16" s="20"/>
      <c r="M16" s="20"/>
      <c r="N16" s="20"/>
      <c r="O16" s="20"/>
      <c r="P16" s="53">
        <f t="shared" si="3"/>
        <v>0</v>
      </c>
      <c r="Q16" s="53">
        <f t="shared" si="0"/>
        <v>0</v>
      </c>
      <c r="R16" s="53">
        <f t="shared" si="0"/>
        <v>0</v>
      </c>
      <c r="S16" s="53">
        <f t="shared" si="0"/>
        <v>0</v>
      </c>
      <c r="T16" s="56">
        <f t="shared" si="14"/>
        <v>0</v>
      </c>
      <c r="U16" s="57">
        <f>'3月'!AE16</f>
        <v>0</v>
      </c>
      <c r="V16" s="57">
        <f>'3月'!AF16</f>
        <v>0</v>
      </c>
      <c r="W16" s="57">
        <f>'3月'!AG16</f>
        <v>0</v>
      </c>
      <c r="X16" s="57">
        <f>'3月'!AH16</f>
        <v>0</v>
      </c>
      <c r="Y16" s="57">
        <f>'3月'!AI16</f>
        <v>0</v>
      </c>
      <c r="Z16" s="23"/>
      <c r="AA16" s="23"/>
      <c r="AB16" s="23"/>
      <c r="AC16" s="23"/>
      <c r="AD16" s="23"/>
      <c r="AE16" s="53">
        <f t="shared" si="5"/>
        <v>0</v>
      </c>
      <c r="AF16" s="53">
        <f t="shared" si="1"/>
        <v>0</v>
      </c>
      <c r="AG16" s="53">
        <f t="shared" si="1"/>
        <v>0</v>
      </c>
      <c r="AH16" s="53">
        <f t="shared" si="1"/>
        <v>0</v>
      </c>
      <c r="AI16" s="53">
        <f t="shared" si="1"/>
        <v>0</v>
      </c>
      <c r="AJ16" s="56">
        <f t="shared" si="15"/>
        <v>0</v>
      </c>
      <c r="AK16" s="26">
        <f t="shared" si="7"/>
        <v>0</v>
      </c>
      <c r="AL16" s="26">
        <f t="shared" si="8"/>
        <v>0.03</v>
      </c>
      <c r="AM16" s="26">
        <f t="shared" si="9"/>
        <v>0</v>
      </c>
      <c r="AN16" s="26">
        <f t="shared" si="10"/>
        <v>0</v>
      </c>
      <c r="AO16" s="26">
        <f>'3月'!AO16+'3月'!AQ16</f>
        <v>0</v>
      </c>
      <c r="AP16" s="26">
        <f t="shared" si="11"/>
        <v>0</v>
      </c>
      <c r="AQ16" s="20"/>
      <c r="AR16" s="26">
        <f t="shared" si="12"/>
        <v>0</v>
      </c>
      <c r="AS16" s="26">
        <f t="shared" si="13"/>
        <v>0</v>
      </c>
    </row>
    <row r="17" ht="19.5" customHeight="1" spans="1:45">
      <c r="A17" s="20"/>
      <c r="B17" s="20"/>
      <c r="C17" s="20"/>
      <c r="D17" s="20"/>
      <c r="E17" s="52">
        <f>'3月'!G17</f>
        <v>0</v>
      </c>
      <c r="F17" s="20"/>
      <c r="G17" s="52">
        <f t="shared" si="2"/>
        <v>0</v>
      </c>
      <c r="H17" s="53">
        <f>'3月'!P17</f>
        <v>0</v>
      </c>
      <c r="I17" s="53">
        <f>'3月'!Q17</f>
        <v>0</v>
      </c>
      <c r="J17" s="53">
        <f>'3月'!R17</f>
        <v>0</v>
      </c>
      <c r="K17" s="53">
        <f>'3月'!S17</f>
        <v>0</v>
      </c>
      <c r="L17" s="20"/>
      <c r="M17" s="20"/>
      <c r="N17" s="20"/>
      <c r="O17" s="20"/>
      <c r="P17" s="53">
        <f t="shared" si="3"/>
        <v>0</v>
      </c>
      <c r="Q17" s="53">
        <f t="shared" si="0"/>
        <v>0</v>
      </c>
      <c r="R17" s="53">
        <f t="shared" si="0"/>
        <v>0</v>
      </c>
      <c r="S17" s="53">
        <f t="shared" si="0"/>
        <v>0</v>
      </c>
      <c r="T17" s="56">
        <f t="shared" si="14"/>
        <v>0</v>
      </c>
      <c r="U17" s="57">
        <f>'3月'!AE17</f>
        <v>0</v>
      </c>
      <c r="V17" s="57">
        <f>'3月'!AF17</f>
        <v>0</v>
      </c>
      <c r="W17" s="57">
        <f>'3月'!AG17</f>
        <v>0</v>
      </c>
      <c r="X17" s="57">
        <f>'3月'!AH17</f>
        <v>0</v>
      </c>
      <c r="Y17" s="57">
        <f>'3月'!AI17</f>
        <v>0</v>
      </c>
      <c r="Z17" s="23"/>
      <c r="AA17" s="23"/>
      <c r="AB17" s="23"/>
      <c r="AC17" s="23"/>
      <c r="AD17" s="23"/>
      <c r="AE17" s="53">
        <f t="shared" si="5"/>
        <v>0</v>
      </c>
      <c r="AF17" s="53">
        <f t="shared" si="1"/>
        <v>0</v>
      </c>
      <c r="AG17" s="53">
        <f t="shared" si="1"/>
        <v>0</v>
      </c>
      <c r="AH17" s="53">
        <f t="shared" si="1"/>
        <v>0</v>
      </c>
      <c r="AI17" s="53">
        <f t="shared" si="1"/>
        <v>0</v>
      </c>
      <c r="AJ17" s="56">
        <f t="shared" si="15"/>
        <v>0</v>
      </c>
      <c r="AK17" s="26">
        <f t="shared" si="7"/>
        <v>0</v>
      </c>
      <c r="AL17" s="26">
        <f t="shared" si="8"/>
        <v>0.03</v>
      </c>
      <c r="AM17" s="26">
        <f t="shared" si="9"/>
        <v>0</v>
      </c>
      <c r="AN17" s="26">
        <f t="shared" si="10"/>
        <v>0</v>
      </c>
      <c r="AO17" s="26">
        <f>'3月'!AO17+'3月'!AQ17</f>
        <v>0</v>
      </c>
      <c r="AP17" s="26">
        <f t="shared" si="11"/>
        <v>0</v>
      </c>
      <c r="AQ17" s="20"/>
      <c r="AR17" s="26">
        <f t="shared" si="12"/>
        <v>0</v>
      </c>
      <c r="AS17" s="26">
        <f t="shared" si="13"/>
        <v>0</v>
      </c>
    </row>
    <row r="18" ht="19.5" customHeight="1" spans="1:45">
      <c r="A18" s="20"/>
      <c r="B18" s="20"/>
      <c r="C18" s="20"/>
      <c r="D18" s="20"/>
      <c r="E18" s="52">
        <f>'3月'!G18</f>
        <v>0</v>
      </c>
      <c r="F18" s="20"/>
      <c r="G18" s="52">
        <f t="shared" si="2"/>
        <v>0</v>
      </c>
      <c r="H18" s="53">
        <f>'3月'!P18</f>
        <v>0</v>
      </c>
      <c r="I18" s="53">
        <f>'3月'!Q18</f>
        <v>0</v>
      </c>
      <c r="J18" s="53">
        <f>'3月'!R18</f>
        <v>0</v>
      </c>
      <c r="K18" s="53">
        <f>'3月'!S18</f>
        <v>0</v>
      </c>
      <c r="L18" s="20"/>
      <c r="M18" s="20"/>
      <c r="N18" s="20"/>
      <c r="O18" s="20"/>
      <c r="P18" s="53">
        <f t="shared" si="3"/>
        <v>0</v>
      </c>
      <c r="Q18" s="53">
        <f t="shared" si="0"/>
        <v>0</v>
      </c>
      <c r="R18" s="53">
        <f t="shared" si="0"/>
        <v>0</v>
      </c>
      <c r="S18" s="53">
        <f t="shared" si="0"/>
        <v>0</v>
      </c>
      <c r="T18" s="56">
        <f t="shared" si="14"/>
        <v>0</v>
      </c>
      <c r="U18" s="57">
        <f>'3月'!AE18</f>
        <v>0</v>
      </c>
      <c r="V18" s="57">
        <f>'3月'!AF18</f>
        <v>0</v>
      </c>
      <c r="W18" s="57">
        <f>'3月'!AG18</f>
        <v>0</v>
      </c>
      <c r="X18" s="57">
        <f>'3月'!AH18</f>
        <v>0</v>
      </c>
      <c r="Y18" s="57">
        <f>'3月'!AI18</f>
        <v>0</v>
      </c>
      <c r="Z18" s="23"/>
      <c r="AA18" s="23"/>
      <c r="AB18" s="23"/>
      <c r="AC18" s="23"/>
      <c r="AD18" s="23"/>
      <c r="AE18" s="53">
        <f t="shared" si="5"/>
        <v>0</v>
      </c>
      <c r="AF18" s="53">
        <f t="shared" si="1"/>
        <v>0</v>
      </c>
      <c r="AG18" s="53">
        <f t="shared" si="1"/>
        <v>0</v>
      </c>
      <c r="AH18" s="53">
        <f t="shared" si="1"/>
        <v>0</v>
      </c>
      <c r="AI18" s="53">
        <f t="shared" si="1"/>
        <v>0</v>
      </c>
      <c r="AJ18" s="56">
        <f t="shared" si="15"/>
        <v>0</v>
      </c>
      <c r="AK18" s="26">
        <f t="shared" si="7"/>
        <v>0</v>
      </c>
      <c r="AL18" s="26">
        <f t="shared" si="8"/>
        <v>0.03</v>
      </c>
      <c r="AM18" s="26">
        <f t="shared" si="9"/>
        <v>0</v>
      </c>
      <c r="AN18" s="26">
        <f t="shared" si="10"/>
        <v>0</v>
      </c>
      <c r="AO18" s="26">
        <f>'3月'!AO18+'3月'!AQ18</f>
        <v>0</v>
      </c>
      <c r="AP18" s="26">
        <f t="shared" si="11"/>
        <v>0</v>
      </c>
      <c r="AQ18" s="20"/>
      <c r="AR18" s="26">
        <f t="shared" si="12"/>
        <v>0</v>
      </c>
      <c r="AS18" s="26">
        <f t="shared" si="13"/>
        <v>0</v>
      </c>
    </row>
    <row r="19" ht="19.5" customHeight="1" spans="1:45">
      <c r="A19" s="20"/>
      <c r="B19" s="20"/>
      <c r="C19" s="20"/>
      <c r="D19" s="20"/>
      <c r="E19" s="52">
        <f>'3月'!G19</f>
        <v>0</v>
      </c>
      <c r="F19" s="20"/>
      <c r="G19" s="52">
        <f t="shared" si="2"/>
        <v>0</v>
      </c>
      <c r="H19" s="53">
        <f>'3月'!P19</f>
        <v>0</v>
      </c>
      <c r="I19" s="53">
        <f>'3月'!Q19</f>
        <v>0</v>
      </c>
      <c r="J19" s="53">
        <f>'3月'!R19</f>
        <v>0</v>
      </c>
      <c r="K19" s="53">
        <f>'3月'!S19</f>
        <v>0</v>
      </c>
      <c r="L19" s="20"/>
      <c r="M19" s="20"/>
      <c r="N19" s="20"/>
      <c r="O19" s="20"/>
      <c r="P19" s="53">
        <f t="shared" si="3"/>
        <v>0</v>
      </c>
      <c r="Q19" s="53">
        <f t="shared" si="0"/>
        <v>0</v>
      </c>
      <c r="R19" s="53">
        <f t="shared" si="0"/>
        <v>0</v>
      </c>
      <c r="S19" s="53">
        <f t="shared" si="0"/>
        <v>0</v>
      </c>
      <c r="T19" s="56">
        <f t="shared" si="14"/>
        <v>0</v>
      </c>
      <c r="U19" s="57">
        <f>'3月'!AE19</f>
        <v>0</v>
      </c>
      <c r="V19" s="57">
        <f>'3月'!AF19</f>
        <v>0</v>
      </c>
      <c r="W19" s="57">
        <f>'3月'!AG19</f>
        <v>0</v>
      </c>
      <c r="X19" s="57">
        <f>'3月'!AH19</f>
        <v>0</v>
      </c>
      <c r="Y19" s="57">
        <f>'3月'!AI19</f>
        <v>0</v>
      </c>
      <c r="Z19" s="23"/>
      <c r="AA19" s="23"/>
      <c r="AB19" s="23"/>
      <c r="AC19" s="23"/>
      <c r="AD19" s="23"/>
      <c r="AE19" s="53">
        <f t="shared" si="5"/>
        <v>0</v>
      </c>
      <c r="AF19" s="53">
        <f t="shared" si="1"/>
        <v>0</v>
      </c>
      <c r="AG19" s="53">
        <f t="shared" si="1"/>
        <v>0</v>
      </c>
      <c r="AH19" s="53">
        <f t="shared" si="1"/>
        <v>0</v>
      </c>
      <c r="AI19" s="53">
        <f t="shared" si="1"/>
        <v>0</v>
      </c>
      <c r="AJ19" s="56">
        <f t="shared" si="15"/>
        <v>0</v>
      </c>
      <c r="AK19" s="26">
        <f t="shared" si="7"/>
        <v>0</v>
      </c>
      <c r="AL19" s="26">
        <f t="shared" si="8"/>
        <v>0.03</v>
      </c>
      <c r="AM19" s="26">
        <f t="shared" si="9"/>
        <v>0</v>
      </c>
      <c r="AN19" s="26">
        <f t="shared" si="10"/>
        <v>0</v>
      </c>
      <c r="AO19" s="26">
        <f>'3月'!AO19+'3月'!AQ19</f>
        <v>0</v>
      </c>
      <c r="AP19" s="26">
        <f t="shared" si="11"/>
        <v>0</v>
      </c>
      <c r="AQ19" s="20"/>
      <c r="AR19" s="26">
        <f t="shared" si="12"/>
        <v>0</v>
      </c>
      <c r="AS19" s="26">
        <f t="shared" si="13"/>
        <v>0</v>
      </c>
    </row>
    <row r="20" ht="19.5" customHeight="1" spans="1:45">
      <c r="A20" s="20"/>
      <c r="B20" s="20"/>
      <c r="C20" s="20"/>
      <c r="D20" s="20"/>
      <c r="E20" s="52">
        <f>'3月'!G20</f>
        <v>0</v>
      </c>
      <c r="F20" s="20"/>
      <c r="G20" s="52">
        <f t="shared" si="2"/>
        <v>0</v>
      </c>
      <c r="H20" s="53">
        <f>'3月'!P20</f>
        <v>0</v>
      </c>
      <c r="I20" s="53">
        <f>'3月'!Q20</f>
        <v>0</v>
      </c>
      <c r="J20" s="53">
        <f>'3月'!R20</f>
        <v>0</v>
      </c>
      <c r="K20" s="53">
        <f>'3月'!S20</f>
        <v>0</v>
      </c>
      <c r="L20" s="20"/>
      <c r="M20" s="20"/>
      <c r="N20" s="20"/>
      <c r="O20" s="20"/>
      <c r="P20" s="53">
        <f t="shared" si="3"/>
        <v>0</v>
      </c>
      <c r="Q20" s="53">
        <f t="shared" si="0"/>
        <v>0</v>
      </c>
      <c r="R20" s="53">
        <f t="shared" si="0"/>
        <v>0</v>
      </c>
      <c r="S20" s="53">
        <f t="shared" si="0"/>
        <v>0</v>
      </c>
      <c r="T20" s="56">
        <f t="shared" si="14"/>
        <v>0</v>
      </c>
      <c r="U20" s="57">
        <f>'3月'!AE20</f>
        <v>0</v>
      </c>
      <c r="V20" s="57">
        <f>'3月'!AF20</f>
        <v>0</v>
      </c>
      <c r="W20" s="57">
        <f>'3月'!AG20</f>
        <v>0</v>
      </c>
      <c r="X20" s="57">
        <f>'3月'!AH20</f>
        <v>0</v>
      </c>
      <c r="Y20" s="57">
        <f>'3月'!AI20</f>
        <v>0</v>
      </c>
      <c r="Z20" s="23"/>
      <c r="AA20" s="23"/>
      <c r="AB20" s="23"/>
      <c r="AC20" s="23"/>
      <c r="AD20" s="23"/>
      <c r="AE20" s="53">
        <f t="shared" si="5"/>
        <v>0</v>
      </c>
      <c r="AF20" s="53">
        <f t="shared" si="1"/>
        <v>0</v>
      </c>
      <c r="AG20" s="53">
        <f t="shared" si="1"/>
        <v>0</v>
      </c>
      <c r="AH20" s="53">
        <f t="shared" si="1"/>
        <v>0</v>
      </c>
      <c r="AI20" s="53">
        <f t="shared" si="1"/>
        <v>0</v>
      </c>
      <c r="AJ20" s="56">
        <f t="shared" si="15"/>
        <v>0</v>
      </c>
      <c r="AK20" s="26">
        <f t="shared" si="7"/>
        <v>0</v>
      </c>
      <c r="AL20" s="26">
        <f t="shared" si="8"/>
        <v>0.03</v>
      </c>
      <c r="AM20" s="26">
        <f t="shared" si="9"/>
        <v>0</v>
      </c>
      <c r="AN20" s="26">
        <f t="shared" si="10"/>
        <v>0</v>
      </c>
      <c r="AO20" s="26">
        <f>'3月'!AO20+'3月'!AQ20</f>
        <v>0</v>
      </c>
      <c r="AP20" s="26">
        <f t="shared" si="11"/>
        <v>0</v>
      </c>
      <c r="AQ20" s="20"/>
      <c r="AR20" s="26">
        <f t="shared" si="12"/>
        <v>0</v>
      </c>
      <c r="AS20" s="26">
        <f t="shared" si="13"/>
        <v>0</v>
      </c>
    </row>
    <row r="21" ht="19.5" customHeight="1" spans="1:45">
      <c r="A21" s="20"/>
      <c r="B21" s="20"/>
      <c r="C21" s="20"/>
      <c r="D21" s="20"/>
      <c r="E21" s="52">
        <f>'3月'!G21</f>
        <v>0</v>
      </c>
      <c r="F21" s="20"/>
      <c r="G21" s="52">
        <f t="shared" si="2"/>
        <v>0</v>
      </c>
      <c r="H21" s="53">
        <f>'3月'!P21</f>
        <v>0</v>
      </c>
      <c r="I21" s="53">
        <f>'3月'!Q21</f>
        <v>0</v>
      </c>
      <c r="J21" s="53">
        <f>'3月'!R21</f>
        <v>0</v>
      </c>
      <c r="K21" s="53">
        <f>'3月'!S21</f>
        <v>0</v>
      </c>
      <c r="L21" s="20"/>
      <c r="M21" s="20"/>
      <c r="N21" s="20"/>
      <c r="O21" s="20"/>
      <c r="P21" s="53">
        <f t="shared" si="3"/>
        <v>0</v>
      </c>
      <c r="Q21" s="53">
        <f t="shared" si="3"/>
        <v>0</v>
      </c>
      <c r="R21" s="53">
        <f t="shared" si="3"/>
        <v>0</v>
      </c>
      <c r="S21" s="53">
        <f t="shared" si="3"/>
        <v>0</v>
      </c>
      <c r="T21" s="56">
        <f t="shared" si="14"/>
        <v>0</v>
      </c>
      <c r="U21" s="57">
        <f>'3月'!AE21</f>
        <v>0</v>
      </c>
      <c r="V21" s="57">
        <f>'3月'!AF21</f>
        <v>0</v>
      </c>
      <c r="W21" s="57">
        <f>'3月'!AG21</f>
        <v>0</v>
      </c>
      <c r="X21" s="57">
        <f>'3月'!AH21</f>
        <v>0</v>
      </c>
      <c r="Y21" s="57">
        <f>'3月'!AI21</f>
        <v>0</v>
      </c>
      <c r="Z21" s="23"/>
      <c r="AA21" s="23"/>
      <c r="AB21" s="23"/>
      <c r="AC21" s="23"/>
      <c r="AD21" s="23"/>
      <c r="AE21" s="53">
        <f t="shared" si="5"/>
        <v>0</v>
      </c>
      <c r="AF21" s="53">
        <f t="shared" si="5"/>
        <v>0</v>
      </c>
      <c r="AG21" s="53">
        <f t="shared" si="5"/>
        <v>0</v>
      </c>
      <c r="AH21" s="53">
        <f t="shared" si="5"/>
        <v>0</v>
      </c>
      <c r="AI21" s="53">
        <f t="shared" si="5"/>
        <v>0</v>
      </c>
      <c r="AJ21" s="56">
        <f t="shared" si="15"/>
        <v>0</v>
      </c>
      <c r="AK21" s="26">
        <f t="shared" si="7"/>
        <v>0</v>
      </c>
      <c r="AL21" s="26">
        <f t="shared" si="8"/>
        <v>0.03</v>
      </c>
      <c r="AM21" s="26">
        <f t="shared" si="9"/>
        <v>0</v>
      </c>
      <c r="AN21" s="26">
        <f t="shared" si="10"/>
        <v>0</v>
      </c>
      <c r="AO21" s="26">
        <f>'3月'!AO21+'3月'!AQ21</f>
        <v>0</v>
      </c>
      <c r="AP21" s="26">
        <f t="shared" si="11"/>
        <v>0</v>
      </c>
      <c r="AQ21" s="20"/>
      <c r="AR21" s="26">
        <f t="shared" si="12"/>
        <v>0</v>
      </c>
      <c r="AS21" s="26">
        <f t="shared" si="13"/>
        <v>0</v>
      </c>
    </row>
    <row r="22" ht="19.5" customHeight="1" spans="1:45">
      <c r="A22" s="20"/>
      <c r="B22" s="20"/>
      <c r="C22" s="20"/>
      <c r="D22" s="20"/>
      <c r="E22" s="52">
        <f>'3月'!G22</f>
        <v>0</v>
      </c>
      <c r="F22" s="20"/>
      <c r="G22" s="52">
        <f t="shared" si="2"/>
        <v>0</v>
      </c>
      <c r="H22" s="53">
        <f>'3月'!P22</f>
        <v>0</v>
      </c>
      <c r="I22" s="53">
        <f>'3月'!Q22</f>
        <v>0</v>
      </c>
      <c r="J22" s="53">
        <f>'3月'!R22</f>
        <v>0</v>
      </c>
      <c r="K22" s="53">
        <f>'3月'!S22</f>
        <v>0</v>
      </c>
      <c r="L22" s="20"/>
      <c r="M22" s="20"/>
      <c r="N22" s="20"/>
      <c r="O22" s="20"/>
      <c r="P22" s="53">
        <f t="shared" si="3"/>
        <v>0</v>
      </c>
      <c r="Q22" s="53">
        <f t="shared" si="3"/>
        <v>0</v>
      </c>
      <c r="R22" s="53">
        <f t="shared" si="3"/>
        <v>0</v>
      </c>
      <c r="S22" s="53">
        <f t="shared" si="3"/>
        <v>0</v>
      </c>
      <c r="T22" s="56">
        <f t="shared" si="14"/>
        <v>0</v>
      </c>
      <c r="U22" s="57">
        <f>'3月'!AE22</f>
        <v>0</v>
      </c>
      <c r="V22" s="57">
        <f>'3月'!AF22</f>
        <v>0</v>
      </c>
      <c r="W22" s="57">
        <f>'3月'!AG22</f>
        <v>0</v>
      </c>
      <c r="X22" s="57">
        <f>'3月'!AH22</f>
        <v>0</v>
      </c>
      <c r="Y22" s="57">
        <f>'3月'!AI22</f>
        <v>0</v>
      </c>
      <c r="Z22" s="23"/>
      <c r="AA22" s="23"/>
      <c r="AB22" s="23"/>
      <c r="AC22" s="23"/>
      <c r="AD22" s="23"/>
      <c r="AE22" s="53">
        <f t="shared" si="5"/>
        <v>0</v>
      </c>
      <c r="AF22" s="53">
        <f t="shared" si="5"/>
        <v>0</v>
      </c>
      <c r="AG22" s="53">
        <f t="shared" si="5"/>
        <v>0</v>
      </c>
      <c r="AH22" s="53">
        <f t="shared" si="5"/>
        <v>0</v>
      </c>
      <c r="AI22" s="53">
        <f t="shared" si="5"/>
        <v>0</v>
      </c>
      <c r="AJ22" s="56">
        <f t="shared" si="15"/>
        <v>0</v>
      </c>
      <c r="AK22" s="26">
        <f t="shared" si="7"/>
        <v>0</v>
      </c>
      <c r="AL22" s="26">
        <f t="shared" si="8"/>
        <v>0.03</v>
      </c>
      <c r="AM22" s="26">
        <f t="shared" si="9"/>
        <v>0</v>
      </c>
      <c r="AN22" s="26">
        <f t="shared" si="10"/>
        <v>0</v>
      </c>
      <c r="AO22" s="26">
        <f>'3月'!AO22+'3月'!AQ22</f>
        <v>0</v>
      </c>
      <c r="AP22" s="26">
        <f t="shared" si="11"/>
        <v>0</v>
      </c>
      <c r="AQ22" s="20"/>
      <c r="AR22" s="26">
        <f t="shared" si="12"/>
        <v>0</v>
      </c>
      <c r="AS22" s="26">
        <f t="shared" si="13"/>
        <v>0</v>
      </c>
    </row>
    <row r="23" ht="19.5" customHeight="1" spans="1:45">
      <c r="A23" s="20"/>
      <c r="B23" s="20"/>
      <c r="C23" s="20"/>
      <c r="D23" s="20"/>
      <c r="E23" s="52">
        <f>'3月'!G23</f>
        <v>0</v>
      </c>
      <c r="F23" s="20"/>
      <c r="G23" s="52">
        <f t="shared" si="2"/>
        <v>0</v>
      </c>
      <c r="H23" s="53">
        <f>'3月'!P23</f>
        <v>0</v>
      </c>
      <c r="I23" s="53">
        <f>'3月'!Q23</f>
        <v>0</v>
      </c>
      <c r="J23" s="53">
        <f>'3月'!R23</f>
        <v>0</v>
      </c>
      <c r="K23" s="53">
        <f>'3月'!S23</f>
        <v>0</v>
      </c>
      <c r="L23" s="20"/>
      <c r="M23" s="20"/>
      <c r="N23" s="20"/>
      <c r="O23" s="20"/>
      <c r="P23" s="53">
        <f t="shared" si="3"/>
        <v>0</v>
      </c>
      <c r="Q23" s="53">
        <f t="shared" si="3"/>
        <v>0</v>
      </c>
      <c r="R23" s="53">
        <f t="shared" si="3"/>
        <v>0</v>
      </c>
      <c r="S23" s="53">
        <f t="shared" si="3"/>
        <v>0</v>
      </c>
      <c r="T23" s="56">
        <f t="shared" si="14"/>
        <v>0</v>
      </c>
      <c r="U23" s="57">
        <f>'3月'!AE23</f>
        <v>0</v>
      </c>
      <c r="V23" s="57">
        <f>'3月'!AF23</f>
        <v>0</v>
      </c>
      <c r="W23" s="57">
        <f>'3月'!AG23</f>
        <v>0</v>
      </c>
      <c r="X23" s="57">
        <f>'3月'!AH23</f>
        <v>0</v>
      </c>
      <c r="Y23" s="57">
        <f>'3月'!AI23</f>
        <v>0</v>
      </c>
      <c r="Z23" s="23"/>
      <c r="AA23" s="23"/>
      <c r="AB23" s="23"/>
      <c r="AC23" s="23"/>
      <c r="AD23" s="23"/>
      <c r="AE23" s="53">
        <f t="shared" si="5"/>
        <v>0</v>
      </c>
      <c r="AF23" s="53">
        <f t="shared" si="5"/>
        <v>0</v>
      </c>
      <c r="AG23" s="53">
        <f t="shared" si="5"/>
        <v>0</v>
      </c>
      <c r="AH23" s="53">
        <f t="shared" si="5"/>
        <v>0</v>
      </c>
      <c r="AI23" s="53">
        <f t="shared" si="5"/>
        <v>0</v>
      </c>
      <c r="AJ23" s="56">
        <f t="shared" si="15"/>
        <v>0</v>
      </c>
      <c r="AK23" s="26">
        <f t="shared" si="7"/>
        <v>0</v>
      </c>
      <c r="AL23" s="26">
        <f t="shared" si="8"/>
        <v>0.03</v>
      </c>
      <c r="AM23" s="26">
        <f t="shared" si="9"/>
        <v>0</v>
      </c>
      <c r="AN23" s="26">
        <f t="shared" si="10"/>
        <v>0</v>
      </c>
      <c r="AO23" s="26">
        <f>'3月'!AO23+'3月'!AQ23</f>
        <v>0</v>
      </c>
      <c r="AP23" s="26">
        <f t="shared" si="11"/>
        <v>0</v>
      </c>
      <c r="AQ23" s="20"/>
      <c r="AR23" s="26">
        <f t="shared" si="12"/>
        <v>0</v>
      </c>
      <c r="AS23" s="26">
        <f t="shared" si="13"/>
        <v>0</v>
      </c>
    </row>
    <row r="24" ht="19.5" customHeight="1" spans="1:45">
      <c r="A24" s="20"/>
      <c r="B24" s="20"/>
      <c r="C24" s="20"/>
      <c r="D24" s="20"/>
      <c r="E24" s="52">
        <f>'3月'!G24</f>
        <v>0</v>
      </c>
      <c r="F24" s="20"/>
      <c r="G24" s="52">
        <f t="shared" si="2"/>
        <v>0</v>
      </c>
      <c r="H24" s="53">
        <f>'3月'!P24</f>
        <v>0</v>
      </c>
      <c r="I24" s="53">
        <f>'3月'!Q24</f>
        <v>0</v>
      </c>
      <c r="J24" s="53">
        <f>'3月'!R24</f>
        <v>0</v>
      </c>
      <c r="K24" s="53">
        <f>'3月'!S24</f>
        <v>0</v>
      </c>
      <c r="L24" s="20"/>
      <c r="M24" s="20"/>
      <c r="N24" s="20"/>
      <c r="O24" s="20"/>
      <c r="P24" s="53">
        <f t="shared" si="3"/>
        <v>0</v>
      </c>
      <c r="Q24" s="53">
        <f t="shared" si="3"/>
        <v>0</v>
      </c>
      <c r="R24" s="53">
        <f t="shared" si="3"/>
        <v>0</v>
      </c>
      <c r="S24" s="53">
        <f t="shared" si="3"/>
        <v>0</v>
      </c>
      <c r="T24" s="56">
        <f t="shared" si="14"/>
        <v>0</v>
      </c>
      <c r="U24" s="57">
        <f>'3月'!AE24</f>
        <v>0</v>
      </c>
      <c r="V24" s="57">
        <f>'3月'!AF24</f>
        <v>0</v>
      </c>
      <c r="W24" s="57">
        <f>'3月'!AG24</f>
        <v>0</v>
      </c>
      <c r="X24" s="57">
        <f>'3月'!AH24</f>
        <v>0</v>
      </c>
      <c r="Y24" s="57">
        <f>'3月'!AI24</f>
        <v>0</v>
      </c>
      <c r="Z24" s="23"/>
      <c r="AA24" s="23"/>
      <c r="AB24" s="23"/>
      <c r="AC24" s="23"/>
      <c r="AD24" s="23"/>
      <c r="AE24" s="53">
        <f t="shared" si="5"/>
        <v>0</v>
      </c>
      <c r="AF24" s="53">
        <f t="shared" si="5"/>
        <v>0</v>
      </c>
      <c r="AG24" s="53">
        <f t="shared" si="5"/>
        <v>0</v>
      </c>
      <c r="AH24" s="53">
        <f t="shared" si="5"/>
        <v>0</v>
      </c>
      <c r="AI24" s="53">
        <f t="shared" si="5"/>
        <v>0</v>
      </c>
      <c r="AJ24" s="56">
        <f t="shared" si="15"/>
        <v>0</v>
      </c>
      <c r="AK24" s="26">
        <f t="shared" si="7"/>
        <v>0</v>
      </c>
      <c r="AL24" s="26">
        <f t="shared" si="8"/>
        <v>0.03</v>
      </c>
      <c r="AM24" s="26">
        <f t="shared" si="9"/>
        <v>0</v>
      </c>
      <c r="AN24" s="26">
        <f t="shared" si="10"/>
        <v>0</v>
      </c>
      <c r="AO24" s="26">
        <f>'3月'!AO24+'3月'!AQ24</f>
        <v>0</v>
      </c>
      <c r="AP24" s="26">
        <f t="shared" si="11"/>
        <v>0</v>
      </c>
      <c r="AQ24" s="20"/>
      <c r="AR24" s="26">
        <f t="shared" si="12"/>
        <v>0</v>
      </c>
      <c r="AS24" s="26">
        <f t="shared" si="13"/>
        <v>0</v>
      </c>
    </row>
    <row r="25" ht="19.5" customHeight="1" spans="1:45">
      <c r="A25" s="20"/>
      <c r="B25" s="20"/>
      <c r="C25" s="20"/>
      <c r="D25" s="20"/>
      <c r="E25" s="52">
        <f>'3月'!G25</f>
        <v>0</v>
      </c>
      <c r="F25" s="20"/>
      <c r="G25" s="52">
        <f t="shared" si="2"/>
        <v>0</v>
      </c>
      <c r="H25" s="53">
        <f>'3月'!P25</f>
        <v>0</v>
      </c>
      <c r="I25" s="53">
        <f>'3月'!Q25</f>
        <v>0</v>
      </c>
      <c r="J25" s="53">
        <f>'3月'!R25</f>
        <v>0</v>
      </c>
      <c r="K25" s="53">
        <f>'3月'!S25</f>
        <v>0</v>
      </c>
      <c r="L25" s="20"/>
      <c r="M25" s="20"/>
      <c r="N25" s="20"/>
      <c r="O25" s="20"/>
      <c r="P25" s="53">
        <f t="shared" si="3"/>
        <v>0</v>
      </c>
      <c r="Q25" s="53">
        <f t="shared" si="3"/>
        <v>0</v>
      </c>
      <c r="R25" s="53">
        <f t="shared" si="3"/>
        <v>0</v>
      </c>
      <c r="S25" s="53">
        <f t="shared" si="3"/>
        <v>0</v>
      </c>
      <c r="T25" s="56">
        <f t="shared" si="14"/>
        <v>0</v>
      </c>
      <c r="U25" s="57">
        <f>'3月'!AE25</f>
        <v>0</v>
      </c>
      <c r="V25" s="57">
        <f>'3月'!AF25</f>
        <v>0</v>
      </c>
      <c r="W25" s="57">
        <f>'3月'!AG25</f>
        <v>0</v>
      </c>
      <c r="X25" s="57">
        <f>'3月'!AH25</f>
        <v>0</v>
      </c>
      <c r="Y25" s="57">
        <f>'3月'!AI25</f>
        <v>0</v>
      </c>
      <c r="Z25" s="23"/>
      <c r="AA25" s="23"/>
      <c r="AB25" s="23"/>
      <c r="AC25" s="23"/>
      <c r="AD25" s="23"/>
      <c r="AE25" s="53">
        <f t="shared" si="5"/>
        <v>0</v>
      </c>
      <c r="AF25" s="53">
        <f t="shared" si="5"/>
        <v>0</v>
      </c>
      <c r="AG25" s="53">
        <f t="shared" si="5"/>
        <v>0</v>
      </c>
      <c r="AH25" s="53">
        <f t="shared" si="5"/>
        <v>0</v>
      </c>
      <c r="AI25" s="53">
        <f t="shared" si="5"/>
        <v>0</v>
      </c>
      <c r="AJ25" s="56">
        <f t="shared" si="15"/>
        <v>0</v>
      </c>
      <c r="AK25" s="26">
        <f t="shared" si="7"/>
        <v>0</v>
      </c>
      <c r="AL25" s="26">
        <f t="shared" si="8"/>
        <v>0.03</v>
      </c>
      <c r="AM25" s="26">
        <f t="shared" si="9"/>
        <v>0</v>
      </c>
      <c r="AN25" s="26">
        <f t="shared" si="10"/>
        <v>0</v>
      </c>
      <c r="AO25" s="26">
        <f>'3月'!AO25+'3月'!AQ25</f>
        <v>0</v>
      </c>
      <c r="AP25" s="26">
        <f t="shared" si="11"/>
        <v>0</v>
      </c>
      <c r="AQ25" s="20"/>
      <c r="AR25" s="26">
        <f t="shared" si="12"/>
        <v>0</v>
      </c>
      <c r="AS25" s="26">
        <f t="shared" si="13"/>
        <v>0</v>
      </c>
    </row>
    <row r="26" ht="19.5" customHeight="1" spans="1:45">
      <c r="A26" s="20"/>
      <c r="B26" s="20"/>
      <c r="C26" s="20"/>
      <c r="D26" s="20"/>
      <c r="E26" s="52">
        <f>'3月'!G26</f>
        <v>0</v>
      </c>
      <c r="F26" s="20"/>
      <c r="G26" s="52">
        <f t="shared" si="2"/>
        <v>0</v>
      </c>
      <c r="H26" s="53">
        <f>'3月'!P26</f>
        <v>0</v>
      </c>
      <c r="I26" s="53">
        <f>'3月'!Q26</f>
        <v>0</v>
      </c>
      <c r="J26" s="53">
        <f>'3月'!R26</f>
        <v>0</v>
      </c>
      <c r="K26" s="53">
        <f>'3月'!S26</f>
        <v>0</v>
      </c>
      <c r="L26" s="20"/>
      <c r="M26" s="20"/>
      <c r="N26" s="20"/>
      <c r="O26" s="20"/>
      <c r="P26" s="53">
        <f t="shared" si="3"/>
        <v>0</v>
      </c>
      <c r="Q26" s="53">
        <f t="shared" si="3"/>
        <v>0</v>
      </c>
      <c r="R26" s="53">
        <f t="shared" si="3"/>
        <v>0</v>
      </c>
      <c r="S26" s="53">
        <f t="shared" si="3"/>
        <v>0</v>
      </c>
      <c r="T26" s="56">
        <f t="shared" si="14"/>
        <v>0</v>
      </c>
      <c r="U26" s="57">
        <f>'3月'!AE26</f>
        <v>0</v>
      </c>
      <c r="V26" s="57">
        <f>'3月'!AF26</f>
        <v>0</v>
      </c>
      <c r="W26" s="57">
        <f>'3月'!AG26</f>
        <v>0</v>
      </c>
      <c r="X26" s="57">
        <f>'3月'!AH26</f>
        <v>0</v>
      </c>
      <c r="Y26" s="57">
        <f>'3月'!AI26</f>
        <v>0</v>
      </c>
      <c r="Z26" s="23"/>
      <c r="AA26" s="23"/>
      <c r="AB26" s="23"/>
      <c r="AC26" s="23"/>
      <c r="AD26" s="23"/>
      <c r="AE26" s="53">
        <f t="shared" si="5"/>
        <v>0</v>
      </c>
      <c r="AF26" s="53">
        <f t="shared" si="5"/>
        <v>0</v>
      </c>
      <c r="AG26" s="53">
        <f t="shared" si="5"/>
        <v>0</v>
      </c>
      <c r="AH26" s="53">
        <f t="shared" si="5"/>
        <v>0</v>
      </c>
      <c r="AI26" s="53">
        <f t="shared" si="5"/>
        <v>0</v>
      </c>
      <c r="AJ26" s="56">
        <f t="shared" si="15"/>
        <v>0</v>
      </c>
      <c r="AK26" s="26">
        <f t="shared" si="7"/>
        <v>0</v>
      </c>
      <c r="AL26" s="26">
        <f t="shared" si="8"/>
        <v>0.03</v>
      </c>
      <c r="AM26" s="26">
        <f t="shared" si="9"/>
        <v>0</v>
      </c>
      <c r="AN26" s="26">
        <f t="shared" si="10"/>
        <v>0</v>
      </c>
      <c r="AO26" s="26">
        <f>'3月'!AO26+'3月'!AQ26</f>
        <v>0</v>
      </c>
      <c r="AP26" s="26">
        <f t="shared" si="11"/>
        <v>0</v>
      </c>
      <c r="AQ26" s="20"/>
      <c r="AR26" s="26">
        <f t="shared" si="12"/>
        <v>0</v>
      </c>
      <c r="AS26" s="26">
        <f t="shared" si="13"/>
        <v>0</v>
      </c>
    </row>
    <row r="27" ht="19.5" customHeight="1" spans="1:45">
      <c r="A27" s="20"/>
      <c r="B27" s="20"/>
      <c r="C27" s="20"/>
      <c r="D27" s="20"/>
      <c r="E27" s="52">
        <f>'3月'!G27</f>
        <v>0</v>
      </c>
      <c r="F27" s="20"/>
      <c r="G27" s="52">
        <f t="shared" si="2"/>
        <v>0</v>
      </c>
      <c r="H27" s="53">
        <f>'3月'!P27</f>
        <v>0</v>
      </c>
      <c r="I27" s="53">
        <f>'3月'!Q27</f>
        <v>0</v>
      </c>
      <c r="J27" s="53">
        <f>'3月'!R27</f>
        <v>0</v>
      </c>
      <c r="K27" s="53">
        <f>'3月'!S27</f>
        <v>0</v>
      </c>
      <c r="L27" s="20"/>
      <c r="M27" s="20"/>
      <c r="N27" s="20"/>
      <c r="O27" s="20"/>
      <c r="P27" s="53">
        <f t="shared" si="3"/>
        <v>0</v>
      </c>
      <c r="Q27" s="53">
        <f t="shared" si="3"/>
        <v>0</v>
      </c>
      <c r="R27" s="53">
        <f t="shared" si="3"/>
        <v>0</v>
      </c>
      <c r="S27" s="53">
        <f t="shared" si="3"/>
        <v>0</v>
      </c>
      <c r="T27" s="56">
        <f t="shared" si="14"/>
        <v>0</v>
      </c>
      <c r="U27" s="57">
        <f>'3月'!AE27</f>
        <v>0</v>
      </c>
      <c r="V27" s="57">
        <f>'3月'!AF27</f>
        <v>0</v>
      </c>
      <c r="W27" s="57">
        <f>'3月'!AG27</f>
        <v>0</v>
      </c>
      <c r="X27" s="57">
        <f>'3月'!AH27</f>
        <v>0</v>
      </c>
      <c r="Y27" s="57">
        <f>'3月'!AI27</f>
        <v>0</v>
      </c>
      <c r="Z27" s="23"/>
      <c r="AA27" s="23"/>
      <c r="AB27" s="23"/>
      <c r="AC27" s="23"/>
      <c r="AD27" s="23"/>
      <c r="AE27" s="53">
        <f t="shared" si="5"/>
        <v>0</v>
      </c>
      <c r="AF27" s="53">
        <f t="shared" si="5"/>
        <v>0</v>
      </c>
      <c r="AG27" s="53">
        <f t="shared" si="5"/>
        <v>0</v>
      </c>
      <c r="AH27" s="53">
        <f t="shared" si="5"/>
        <v>0</v>
      </c>
      <c r="AI27" s="53">
        <f t="shared" si="5"/>
        <v>0</v>
      </c>
      <c r="AJ27" s="56">
        <f t="shared" si="15"/>
        <v>0</v>
      </c>
      <c r="AK27" s="26">
        <f t="shared" si="7"/>
        <v>0</v>
      </c>
      <c r="AL27" s="26">
        <f t="shared" si="8"/>
        <v>0.03</v>
      </c>
      <c r="AM27" s="26">
        <f t="shared" si="9"/>
        <v>0</v>
      </c>
      <c r="AN27" s="26">
        <f t="shared" si="10"/>
        <v>0</v>
      </c>
      <c r="AO27" s="26">
        <f>'3月'!AO27+'3月'!AQ27</f>
        <v>0</v>
      </c>
      <c r="AP27" s="26">
        <f t="shared" si="11"/>
        <v>0</v>
      </c>
      <c r="AQ27" s="20"/>
      <c r="AR27" s="26">
        <f t="shared" si="12"/>
        <v>0</v>
      </c>
      <c r="AS27" s="26">
        <f t="shared" si="13"/>
        <v>0</v>
      </c>
    </row>
    <row r="28" ht="19.5" customHeight="1" spans="1:45">
      <c r="A28" s="20"/>
      <c r="B28" s="20"/>
      <c r="C28" s="20"/>
      <c r="D28" s="20"/>
      <c r="E28" s="52">
        <f>'3月'!G28</f>
        <v>0</v>
      </c>
      <c r="F28" s="20"/>
      <c r="G28" s="52">
        <f t="shared" si="2"/>
        <v>0</v>
      </c>
      <c r="H28" s="53">
        <f>'3月'!P28</f>
        <v>0</v>
      </c>
      <c r="I28" s="53">
        <f>'3月'!Q28</f>
        <v>0</v>
      </c>
      <c r="J28" s="53">
        <f>'3月'!R28</f>
        <v>0</v>
      </c>
      <c r="K28" s="53">
        <f>'3月'!S28</f>
        <v>0</v>
      </c>
      <c r="L28" s="20"/>
      <c r="M28" s="20"/>
      <c r="N28" s="20"/>
      <c r="O28" s="20"/>
      <c r="P28" s="53">
        <f t="shared" si="3"/>
        <v>0</v>
      </c>
      <c r="Q28" s="53">
        <f t="shared" si="3"/>
        <v>0</v>
      </c>
      <c r="R28" s="53">
        <f t="shared" si="3"/>
        <v>0</v>
      </c>
      <c r="S28" s="53">
        <f t="shared" si="3"/>
        <v>0</v>
      </c>
      <c r="T28" s="56">
        <f t="shared" si="14"/>
        <v>0</v>
      </c>
      <c r="U28" s="57">
        <f>'3月'!AE28</f>
        <v>0</v>
      </c>
      <c r="V28" s="57">
        <f>'3月'!AF28</f>
        <v>0</v>
      </c>
      <c r="W28" s="57">
        <f>'3月'!AG28</f>
        <v>0</v>
      </c>
      <c r="X28" s="57">
        <f>'3月'!AH28</f>
        <v>0</v>
      </c>
      <c r="Y28" s="57">
        <f>'3月'!AI28</f>
        <v>0</v>
      </c>
      <c r="Z28" s="23"/>
      <c r="AA28" s="23"/>
      <c r="AB28" s="23"/>
      <c r="AC28" s="23"/>
      <c r="AD28" s="23"/>
      <c r="AE28" s="53">
        <f t="shared" si="5"/>
        <v>0</v>
      </c>
      <c r="AF28" s="53">
        <f t="shared" si="5"/>
        <v>0</v>
      </c>
      <c r="AG28" s="53">
        <f t="shared" si="5"/>
        <v>0</v>
      </c>
      <c r="AH28" s="53">
        <f t="shared" si="5"/>
        <v>0</v>
      </c>
      <c r="AI28" s="53">
        <f t="shared" si="5"/>
        <v>0</v>
      </c>
      <c r="AJ28" s="56">
        <f t="shared" si="15"/>
        <v>0</v>
      </c>
      <c r="AK28" s="26">
        <f t="shared" si="7"/>
        <v>0</v>
      </c>
      <c r="AL28" s="26">
        <f t="shared" si="8"/>
        <v>0.03</v>
      </c>
      <c r="AM28" s="26">
        <f t="shared" si="9"/>
        <v>0</v>
      </c>
      <c r="AN28" s="26">
        <f t="shared" si="10"/>
        <v>0</v>
      </c>
      <c r="AO28" s="26">
        <f>'3月'!AO28+'3月'!AQ28</f>
        <v>0</v>
      </c>
      <c r="AP28" s="26">
        <f t="shared" si="11"/>
        <v>0</v>
      </c>
      <c r="AQ28" s="20"/>
      <c r="AR28" s="26">
        <f t="shared" si="12"/>
        <v>0</v>
      </c>
      <c r="AS28" s="26">
        <f t="shared" si="13"/>
        <v>0</v>
      </c>
    </row>
    <row r="29" ht="19.5" customHeight="1" spans="1:45">
      <c r="A29" s="20"/>
      <c r="B29" s="20"/>
      <c r="C29" s="20"/>
      <c r="D29" s="20"/>
      <c r="E29" s="52">
        <f>'3月'!G29</f>
        <v>0</v>
      </c>
      <c r="F29" s="20"/>
      <c r="G29" s="52">
        <f t="shared" si="2"/>
        <v>0</v>
      </c>
      <c r="H29" s="53">
        <f>'3月'!P29</f>
        <v>0</v>
      </c>
      <c r="I29" s="53">
        <f>'3月'!Q29</f>
        <v>0</v>
      </c>
      <c r="J29" s="53">
        <f>'3月'!R29</f>
        <v>0</v>
      </c>
      <c r="K29" s="53">
        <f>'3月'!S29</f>
        <v>0</v>
      </c>
      <c r="L29" s="20"/>
      <c r="M29" s="20"/>
      <c r="N29" s="20"/>
      <c r="O29" s="20"/>
      <c r="P29" s="53">
        <f t="shared" si="3"/>
        <v>0</v>
      </c>
      <c r="Q29" s="53">
        <f t="shared" si="3"/>
        <v>0</v>
      </c>
      <c r="R29" s="53">
        <f t="shared" si="3"/>
        <v>0</v>
      </c>
      <c r="S29" s="53">
        <f t="shared" si="3"/>
        <v>0</v>
      </c>
      <c r="T29" s="56">
        <f t="shared" si="14"/>
        <v>0</v>
      </c>
      <c r="U29" s="57">
        <f>'3月'!AE29</f>
        <v>0</v>
      </c>
      <c r="V29" s="57">
        <f>'3月'!AF29</f>
        <v>0</v>
      </c>
      <c r="W29" s="57">
        <f>'3月'!AG29</f>
        <v>0</v>
      </c>
      <c r="X29" s="57">
        <f>'3月'!AH29</f>
        <v>0</v>
      </c>
      <c r="Y29" s="57">
        <f>'3月'!AI29</f>
        <v>0</v>
      </c>
      <c r="Z29" s="23"/>
      <c r="AA29" s="23"/>
      <c r="AB29" s="23"/>
      <c r="AC29" s="23"/>
      <c r="AD29" s="23"/>
      <c r="AE29" s="53">
        <f t="shared" si="5"/>
        <v>0</v>
      </c>
      <c r="AF29" s="53">
        <f t="shared" si="5"/>
        <v>0</v>
      </c>
      <c r="AG29" s="53">
        <f t="shared" si="5"/>
        <v>0</v>
      </c>
      <c r="AH29" s="53">
        <f t="shared" si="5"/>
        <v>0</v>
      </c>
      <c r="AI29" s="53">
        <f t="shared" si="5"/>
        <v>0</v>
      </c>
      <c r="AJ29" s="56">
        <f t="shared" si="15"/>
        <v>0</v>
      </c>
      <c r="AK29" s="26">
        <f t="shared" si="7"/>
        <v>0</v>
      </c>
      <c r="AL29" s="26">
        <f t="shared" si="8"/>
        <v>0.03</v>
      </c>
      <c r="AM29" s="26">
        <f t="shared" si="9"/>
        <v>0</v>
      </c>
      <c r="AN29" s="26">
        <f t="shared" si="10"/>
        <v>0</v>
      </c>
      <c r="AO29" s="26">
        <f>'3月'!AO29+'3月'!AQ29</f>
        <v>0</v>
      </c>
      <c r="AP29" s="26">
        <f t="shared" si="11"/>
        <v>0</v>
      </c>
      <c r="AQ29" s="20"/>
      <c r="AR29" s="26">
        <f t="shared" si="12"/>
        <v>0</v>
      </c>
      <c r="AS29" s="26">
        <f t="shared" si="13"/>
        <v>0</v>
      </c>
    </row>
    <row r="30" ht="19.5" customHeight="1" spans="1:45">
      <c r="A30" s="20"/>
      <c r="B30" s="20"/>
      <c r="C30" s="20"/>
      <c r="D30" s="20"/>
      <c r="E30" s="52">
        <f>'3月'!G30</f>
        <v>0</v>
      </c>
      <c r="F30" s="20"/>
      <c r="G30" s="52">
        <f t="shared" si="2"/>
        <v>0</v>
      </c>
      <c r="H30" s="53">
        <f>'3月'!P30</f>
        <v>0</v>
      </c>
      <c r="I30" s="53">
        <f>'3月'!Q30</f>
        <v>0</v>
      </c>
      <c r="J30" s="53">
        <f>'3月'!R30</f>
        <v>0</v>
      </c>
      <c r="K30" s="53">
        <f>'3月'!S30</f>
        <v>0</v>
      </c>
      <c r="L30" s="20"/>
      <c r="M30" s="20"/>
      <c r="N30" s="20"/>
      <c r="O30" s="20"/>
      <c r="P30" s="53">
        <f t="shared" si="3"/>
        <v>0</v>
      </c>
      <c r="Q30" s="53">
        <f t="shared" si="3"/>
        <v>0</v>
      </c>
      <c r="R30" s="53">
        <f t="shared" si="3"/>
        <v>0</v>
      </c>
      <c r="S30" s="53">
        <f t="shared" si="3"/>
        <v>0</v>
      </c>
      <c r="T30" s="56">
        <f t="shared" si="14"/>
        <v>0</v>
      </c>
      <c r="U30" s="57">
        <f>'3月'!AE30</f>
        <v>0</v>
      </c>
      <c r="V30" s="57">
        <f>'3月'!AF30</f>
        <v>0</v>
      </c>
      <c r="W30" s="57">
        <f>'3月'!AG30</f>
        <v>0</v>
      </c>
      <c r="X30" s="57">
        <f>'3月'!AH30</f>
        <v>0</v>
      </c>
      <c r="Y30" s="57">
        <f>'3月'!AI30</f>
        <v>0</v>
      </c>
      <c r="Z30" s="23"/>
      <c r="AA30" s="23"/>
      <c r="AB30" s="23"/>
      <c r="AC30" s="23"/>
      <c r="AD30" s="23"/>
      <c r="AE30" s="53">
        <f t="shared" si="5"/>
        <v>0</v>
      </c>
      <c r="AF30" s="53">
        <f t="shared" si="5"/>
        <v>0</v>
      </c>
      <c r="AG30" s="53">
        <f t="shared" si="5"/>
        <v>0</v>
      </c>
      <c r="AH30" s="53">
        <f t="shared" si="5"/>
        <v>0</v>
      </c>
      <c r="AI30" s="53">
        <f t="shared" si="5"/>
        <v>0</v>
      </c>
      <c r="AJ30" s="56">
        <f t="shared" si="15"/>
        <v>0</v>
      </c>
      <c r="AK30" s="26">
        <f t="shared" si="7"/>
        <v>0</v>
      </c>
      <c r="AL30" s="26">
        <f t="shared" si="8"/>
        <v>0.03</v>
      </c>
      <c r="AM30" s="26">
        <f t="shared" si="9"/>
        <v>0</v>
      </c>
      <c r="AN30" s="26">
        <f t="shared" si="10"/>
        <v>0</v>
      </c>
      <c r="AO30" s="26">
        <f>'3月'!AO30+'3月'!AQ30</f>
        <v>0</v>
      </c>
      <c r="AP30" s="26">
        <f t="shared" si="11"/>
        <v>0</v>
      </c>
      <c r="AQ30" s="20"/>
      <c r="AR30" s="26">
        <f t="shared" si="12"/>
        <v>0</v>
      </c>
      <c r="AS30" s="26">
        <f t="shared" si="13"/>
        <v>0</v>
      </c>
    </row>
    <row r="31" ht="19.5" customHeight="1" spans="1:45">
      <c r="A31" s="20"/>
      <c r="B31" s="20"/>
      <c r="C31" s="20"/>
      <c r="D31" s="20"/>
      <c r="E31" s="52">
        <f>'3月'!G31</f>
        <v>0</v>
      </c>
      <c r="F31" s="20"/>
      <c r="G31" s="52">
        <f t="shared" si="2"/>
        <v>0</v>
      </c>
      <c r="H31" s="53">
        <f>'3月'!P31</f>
        <v>0</v>
      </c>
      <c r="I31" s="53">
        <f>'3月'!Q31</f>
        <v>0</v>
      </c>
      <c r="J31" s="53">
        <f>'3月'!R31</f>
        <v>0</v>
      </c>
      <c r="K31" s="53">
        <f>'3月'!S31</f>
        <v>0</v>
      </c>
      <c r="L31" s="20"/>
      <c r="M31" s="20"/>
      <c r="N31" s="20"/>
      <c r="O31" s="20"/>
      <c r="P31" s="53">
        <f t="shared" si="3"/>
        <v>0</v>
      </c>
      <c r="Q31" s="53">
        <f t="shared" si="3"/>
        <v>0</v>
      </c>
      <c r="R31" s="53">
        <f t="shared" si="3"/>
        <v>0</v>
      </c>
      <c r="S31" s="53">
        <f t="shared" si="3"/>
        <v>0</v>
      </c>
      <c r="T31" s="56">
        <f t="shared" si="14"/>
        <v>0</v>
      </c>
      <c r="U31" s="57">
        <f>'3月'!AE31</f>
        <v>0</v>
      </c>
      <c r="V31" s="57">
        <f>'3月'!AF31</f>
        <v>0</v>
      </c>
      <c r="W31" s="57">
        <f>'3月'!AG31</f>
        <v>0</v>
      </c>
      <c r="X31" s="57">
        <f>'3月'!AH31</f>
        <v>0</v>
      </c>
      <c r="Y31" s="57">
        <f>'3月'!AI31</f>
        <v>0</v>
      </c>
      <c r="Z31" s="23"/>
      <c r="AA31" s="23"/>
      <c r="AB31" s="23"/>
      <c r="AC31" s="23"/>
      <c r="AD31" s="23"/>
      <c r="AE31" s="53">
        <f t="shared" si="5"/>
        <v>0</v>
      </c>
      <c r="AF31" s="53">
        <f t="shared" si="5"/>
        <v>0</v>
      </c>
      <c r="AG31" s="53">
        <f t="shared" si="5"/>
        <v>0</v>
      </c>
      <c r="AH31" s="53">
        <f t="shared" si="5"/>
        <v>0</v>
      </c>
      <c r="AI31" s="53">
        <f t="shared" si="5"/>
        <v>0</v>
      </c>
      <c r="AJ31" s="56">
        <f t="shared" si="15"/>
        <v>0</v>
      </c>
      <c r="AK31" s="26">
        <f t="shared" si="7"/>
        <v>0</v>
      </c>
      <c r="AL31" s="26">
        <f t="shared" si="8"/>
        <v>0.03</v>
      </c>
      <c r="AM31" s="26">
        <f t="shared" si="9"/>
        <v>0</v>
      </c>
      <c r="AN31" s="26">
        <f t="shared" si="10"/>
        <v>0</v>
      </c>
      <c r="AO31" s="26">
        <f>'3月'!AO31+'3月'!AQ31</f>
        <v>0</v>
      </c>
      <c r="AP31" s="26">
        <f t="shared" si="11"/>
        <v>0</v>
      </c>
      <c r="AQ31" s="20"/>
      <c r="AR31" s="26">
        <f t="shared" si="12"/>
        <v>0</v>
      </c>
      <c r="AS31" s="26">
        <f t="shared" si="13"/>
        <v>0</v>
      </c>
    </row>
    <row r="32" ht="19.5" customHeight="1" spans="1:45">
      <c r="A32" s="20"/>
      <c r="B32" s="20"/>
      <c r="C32" s="20"/>
      <c r="D32" s="20"/>
      <c r="E32" s="52">
        <f>'3月'!G32</f>
        <v>0</v>
      </c>
      <c r="F32" s="20"/>
      <c r="G32" s="52">
        <f t="shared" si="2"/>
        <v>0</v>
      </c>
      <c r="H32" s="53">
        <f>'3月'!P32</f>
        <v>0</v>
      </c>
      <c r="I32" s="53">
        <f>'3月'!Q32</f>
        <v>0</v>
      </c>
      <c r="J32" s="53">
        <f>'3月'!R32</f>
        <v>0</v>
      </c>
      <c r="K32" s="53">
        <f>'3月'!S32</f>
        <v>0</v>
      </c>
      <c r="L32" s="20"/>
      <c r="M32" s="20"/>
      <c r="N32" s="20"/>
      <c r="O32" s="20"/>
      <c r="P32" s="53">
        <f t="shared" si="3"/>
        <v>0</v>
      </c>
      <c r="Q32" s="53">
        <f t="shared" si="3"/>
        <v>0</v>
      </c>
      <c r="R32" s="53">
        <f t="shared" si="3"/>
        <v>0</v>
      </c>
      <c r="S32" s="53">
        <f t="shared" si="3"/>
        <v>0</v>
      </c>
      <c r="T32" s="56">
        <f t="shared" si="14"/>
        <v>0</v>
      </c>
      <c r="U32" s="57">
        <f>'3月'!AE32</f>
        <v>0</v>
      </c>
      <c r="V32" s="57">
        <f>'3月'!AF32</f>
        <v>0</v>
      </c>
      <c r="W32" s="57">
        <f>'3月'!AG32</f>
        <v>0</v>
      </c>
      <c r="X32" s="57">
        <f>'3月'!AH32</f>
        <v>0</v>
      </c>
      <c r="Y32" s="57">
        <f>'3月'!AI32</f>
        <v>0</v>
      </c>
      <c r="Z32" s="23"/>
      <c r="AA32" s="23"/>
      <c r="AB32" s="23"/>
      <c r="AC32" s="23"/>
      <c r="AD32" s="23"/>
      <c r="AE32" s="53">
        <f t="shared" si="5"/>
        <v>0</v>
      </c>
      <c r="AF32" s="53">
        <f t="shared" si="5"/>
        <v>0</v>
      </c>
      <c r="AG32" s="53">
        <f t="shared" si="5"/>
        <v>0</v>
      </c>
      <c r="AH32" s="53">
        <f t="shared" si="5"/>
        <v>0</v>
      </c>
      <c r="AI32" s="53">
        <f t="shared" si="5"/>
        <v>0</v>
      </c>
      <c r="AJ32" s="56">
        <f t="shared" si="15"/>
        <v>0</v>
      </c>
      <c r="AK32" s="26">
        <f t="shared" si="7"/>
        <v>0</v>
      </c>
      <c r="AL32" s="26">
        <f t="shared" si="8"/>
        <v>0.03</v>
      </c>
      <c r="AM32" s="26">
        <f t="shared" si="9"/>
        <v>0</v>
      </c>
      <c r="AN32" s="26">
        <f t="shared" si="10"/>
        <v>0</v>
      </c>
      <c r="AO32" s="26">
        <f>'3月'!AO32+'3月'!AQ32</f>
        <v>0</v>
      </c>
      <c r="AP32" s="26">
        <f t="shared" si="11"/>
        <v>0</v>
      </c>
      <c r="AQ32" s="20"/>
      <c r="AR32" s="26">
        <f t="shared" si="12"/>
        <v>0</v>
      </c>
      <c r="AS32" s="26">
        <f t="shared" si="13"/>
        <v>0</v>
      </c>
    </row>
    <row r="33" ht="19.5" customHeight="1" spans="1:45">
      <c r="A33" s="20"/>
      <c r="B33" s="20"/>
      <c r="C33" s="20"/>
      <c r="D33" s="20"/>
      <c r="E33" s="52">
        <f>'3月'!G33</f>
        <v>0</v>
      </c>
      <c r="F33" s="20"/>
      <c r="G33" s="52">
        <f t="shared" si="2"/>
        <v>0</v>
      </c>
      <c r="H33" s="53">
        <f>'3月'!P33</f>
        <v>0</v>
      </c>
      <c r="I33" s="53">
        <f>'3月'!Q33</f>
        <v>0</v>
      </c>
      <c r="J33" s="53">
        <f>'3月'!R33</f>
        <v>0</v>
      </c>
      <c r="K33" s="53">
        <f>'3月'!S33</f>
        <v>0</v>
      </c>
      <c r="L33" s="20"/>
      <c r="M33" s="20"/>
      <c r="N33" s="20"/>
      <c r="O33" s="20"/>
      <c r="P33" s="53">
        <f t="shared" si="3"/>
        <v>0</v>
      </c>
      <c r="Q33" s="53">
        <f t="shared" si="3"/>
        <v>0</v>
      </c>
      <c r="R33" s="53">
        <f t="shared" si="3"/>
        <v>0</v>
      </c>
      <c r="S33" s="53">
        <f t="shared" si="3"/>
        <v>0</v>
      </c>
      <c r="T33" s="56">
        <f t="shared" si="14"/>
        <v>0</v>
      </c>
      <c r="U33" s="57">
        <f>'3月'!AE33</f>
        <v>0</v>
      </c>
      <c r="V33" s="57">
        <f>'3月'!AF33</f>
        <v>0</v>
      </c>
      <c r="W33" s="57">
        <f>'3月'!AG33</f>
        <v>0</v>
      </c>
      <c r="X33" s="57">
        <f>'3月'!AH33</f>
        <v>0</v>
      </c>
      <c r="Y33" s="57">
        <f>'3月'!AI33</f>
        <v>0</v>
      </c>
      <c r="Z33" s="23"/>
      <c r="AA33" s="23"/>
      <c r="AB33" s="23"/>
      <c r="AC33" s="23"/>
      <c r="AD33" s="23"/>
      <c r="AE33" s="53">
        <f t="shared" si="5"/>
        <v>0</v>
      </c>
      <c r="AF33" s="53">
        <f t="shared" si="5"/>
        <v>0</v>
      </c>
      <c r="AG33" s="53">
        <f t="shared" si="5"/>
        <v>0</v>
      </c>
      <c r="AH33" s="53">
        <f t="shared" si="5"/>
        <v>0</v>
      </c>
      <c r="AI33" s="53">
        <f t="shared" si="5"/>
        <v>0</v>
      </c>
      <c r="AJ33" s="56">
        <f t="shared" si="15"/>
        <v>0</v>
      </c>
      <c r="AK33" s="26">
        <f t="shared" si="7"/>
        <v>0</v>
      </c>
      <c r="AL33" s="26">
        <f t="shared" si="8"/>
        <v>0.03</v>
      </c>
      <c r="AM33" s="26">
        <f t="shared" si="9"/>
        <v>0</v>
      </c>
      <c r="AN33" s="26">
        <f t="shared" si="10"/>
        <v>0</v>
      </c>
      <c r="AO33" s="26">
        <f>'3月'!AO33+'3月'!AQ33</f>
        <v>0</v>
      </c>
      <c r="AP33" s="26">
        <f t="shared" si="11"/>
        <v>0</v>
      </c>
      <c r="AQ33" s="20"/>
      <c r="AR33" s="26">
        <f t="shared" si="12"/>
        <v>0</v>
      </c>
      <c r="AS33" s="26">
        <f t="shared" si="13"/>
        <v>0</v>
      </c>
    </row>
    <row r="34" ht="19.5" customHeight="1" spans="1:45">
      <c r="A34" s="20"/>
      <c r="B34" s="20"/>
      <c r="C34" s="20"/>
      <c r="D34" s="20"/>
      <c r="E34" s="52">
        <f>'3月'!G34</f>
        <v>0</v>
      </c>
      <c r="F34" s="20"/>
      <c r="G34" s="52">
        <f t="shared" si="2"/>
        <v>0</v>
      </c>
      <c r="H34" s="53">
        <f>'3月'!P34</f>
        <v>0</v>
      </c>
      <c r="I34" s="53">
        <f>'3月'!Q34</f>
        <v>0</v>
      </c>
      <c r="J34" s="53">
        <f>'3月'!R34</f>
        <v>0</v>
      </c>
      <c r="K34" s="53">
        <f>'3月'!S34</f>
        <v>0</v>
      </c>
      <c r="L34" s="20"/>
      <c r="M34" s="20"/>
      <c r="N34" s="20"/>
      <c r="O34" s="20"/>
      <c r="P34" s="53">
        <f t="shared" si="3"/>
        <v>0</v>
      </c>
      <c r="Q34" s="53">
        <f t="shared" si="3"/>
        <v>0</v>
      </c>
      <c r="R34" s="53">
        <f t="shared" si="3"/>
        <v>0</v>
      </c>
      <c r="S34" s="53">
        <f t="shared" si="3"/>
        <v>0</v>
      </c>
      <c r="T34" s="56">
        <f t="shared" si="14"/>
        <v>0</v>
      </c>
      <c r="U34" s="57">
        <f>'3月'!AE34</f>
        <v>0</v>
      </c>
      <c r="V34" s="57">
        <f>'3月'!AF34</f>
        <v>0</v>
      </c>
      <c r="W34" s="57">
        <f>'3月'!AG34</f>
        <v>0</v>
      </c>
      <c r="X34" s="57">
        <f>'3月'!AH34</f>
        <v>0</v>
      </c>
      <c r="Y34" s="57">
        <f>'3月'!AI34</f>
        <v>0</v>
      </c>
      <c r="Z34" s="23"/>
      <c r="AA34" s="23"/>
      <c r="AB34" s="23"/>
      <c r="AC34" s="23"/>
      <c r="AD34" s="23"/>
      <c r="AE34" s="53">
        <f t="shared" si="5"/>
        <v>0</v>
      </c>
      <c r="AF34" s="53">
        <f t="shared" si="5"/>
        <v>0</v>
      </c>
      <c r="AG34" s="53">
        <f t="shared" si="5"/>
        <v>0</v>
      </c>
      <c r="AH34" s="53">
        <f t="shared" si="5"/>
        <v>0</v>
      </c>
      <c r="AI34" s="53">
        <f t="shared" si="5"/>
        <v>0</v>
      </c>
      <c r="AJ34" s="56">
        <f t="shared" si="15"/>
        <v>0</v>
      </c>
      <c r="AK34" s="26">
        <f t="shared" si="7"/>
        <v>0</v>
      </c>
      <c r="AL34" s="26">
        <f t="shared" si="8"/>
        <v>0.03</v>
      </c>
      <c r="AM34" s="26">
        <f t="shared" si="9"/>
        <v>0</v>
      </c>
      <c r="AN34" s="26">
        <f t="shared" si="10"/>
        <v>0</v>
      </c>
      <c r="AO34" s="26">
        <f>'3月'!AO34+'3月'!AQ34</f>
        <v>0</v>
      </c>
      <c r="AP34" s="26">
        <f t="shared" si="11"/>
        <v>0</v>
      </c>
      <c r="AQ34" s="20"/>
      <c r="AR34" s="26">
        <f t="shared" si="12"/>
        <v>0</v>
      </c>
      <c r="AS34" s="26">
        <f t="shared" si="13"/>
        <v>0</v>
      </c>
    </row>
    <row r="35" ht="19.5" customHeight="1" spans="1:45">
      <c r="A35" s="20"/>
      <c r="B35" s="20"/>
      <c r="C35" s="20"/>
      <c r="D35" s="20"/>
      <c r="E35" s="20"/>
      <c r="F35" s="20"/>
      <c r="G35" s="20">
        <f t="shared" ref="G35" si="16">F35</f>
        <v>0</v>
      </c>
      <c r="H35" s="53">
        <f>'3月'!P35</f>
        <v>0</v>
      </c>
      <c r="I35" s="53">
        <f>'3月'!Q35</f>
        <v>0</v>
      </c>
      <c r="J35" s="53">
        <f>'3月'!R35</f>
        <v>0</v>
      </c>
      <c r="K35" s="53">
        <f>'3月'!S35</f>
        <v>0</v>
      </c>
      <c r="L35" s="20"/>
      <c r="M35" s="20"/>
      <c r="N35" s="20"/>
      <c r="O35" s="20"/>
      <c r="P35" s="20"/>
      <c r="Q35" s="20"/>
      <c r="R35" s="20"/>
      <c r="S35" s="20"/>
      <c r="T35" s="20">
        <f t="shared" si="14"/>
        <v>0</v>
      </c>
      <c r="U35" s="57">
        <f>'3月'!AE35</f>
        <v>0</v>
      </c>
      <c r="V35" s="57">
        <f>'3月'!AF35</f>
        <v>0</v>
      </c>
      <c r="W35" s="57">
        <f>'3月'!AG35</f>
        <v>0</v>
      </c>
      <c r="X35" s="57">
        <f>'3月'!AH35</f>
        <v>0</v>
      </c>
      <c r="Y35" s="57">
        <f>'3月'!AI35</f>
        <v>0</v>
      </c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>
        <f t="shared" si="15"/>
        <v>0</v>
      </c>
      <c r="AK35" s="20"/>
      <c r="AL35" s="20"/>
      <c r="AM35" s="20"/>
      <c r="AN35" s="20"/>
      <c r="AO35" s="20"/>
      <c r="AP35" s="20"/>
      <c r="AQ35" s="20"/>
      <c r="AR35" s="20"/>
      <c r="AS35" s="20"/>
    </row>
    <row r="36" ht="19.5" customHeight="1" spans="1:1">
      <c r="A36" s="54" t="s">
        <v>36</v>
      </c>
    </row>
  </sheetData>
  <mergeCells count="27">
    <mergeCell ref="A1:AS1"/>
    <mergeCell ref="E2:G2"/>
    <mergeCell ref="H2:T2"/>
    <mergeCell ref="U2:AJ2"/>
    <mergeCell ref="AO2:AR2"/>
    <mergeCell ref="H3:K3"/>
    <mergeCell ref="L3:O3"/>
    <mergeCell ref="P3:S3"/>
    <mergeCell ref="U3:Y3"/>
    <mergeCell ref="Z3:AD3"/>
    <mergeCell ref="AE3:AI3"/>
    <mergeCell ref="A2:A4"/>
    <mergeCell ref="B2:B4"/>
    <mergeCell ref="C2:C4"/>
    <mergeCell ref="D2:D4"/>
    <mergeCell ref="E3:E4"/>
    <mergeCell ref="F3:F4"/>
    <mergeCell ref="G3:G4"/>
    <mergeCell ref="AK2:AK4"/>
    <mergeCell ref="AL2:AL4"/>
    <mergeCell ref="AM2:AM4"/>
    <mergeCell ref="AN2:AN4"/>
    <mergeCell ref="AO3:AO4"/>
    <mergeCell ref="AP3:AP4"/>
    <mergeCell ref="AQ3:AQ4"/>
    <mergeCell ref="AR3:AR4"/>
    <mergeCell ref="AS2:AS4"/>
  </mergeCells>
  <pageMargins left="0.699305555555556" right="0.699305555555556" top="0.75" bottom="0.75" header="0.3" footer="0.3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36"/>
  <sheetViews>
    <sheetView workbookViewId="0">
      <pane xSplit="7" ySplit="4" topLeftCell="AD5" activePane="bottomRight" state="frozen"/>
      <selection/>
      <selection pane="topRight"/>
      <selection pane="bottomLeft"/>
      <selection pane="bottomRight" activeCell="A1" sqref="A1:AS1"/>
    </sheetView>
  </sheetViews>
  <sheetFormatPr defaultColWidth="9" defaultRowHeight="13.5"/>
  <cols>
    <col min="1" max="4" width="9" style="3"/>
    <col min="5" max="7" width="10.5" style="3" customWidth="1"/>
    <col min="8" max="14" width="9" style="3"/>
    <col min="15" max="30" width="10.875" style="3" customWidth="1"/>
    <col min="31" max="31" width="10.25" style="3" customWidth="1"/>
    <col min="32" max="36" width="9" style="3"/>
    <col min="37" max="37" width="14.75" style="3" customWidth="1"/>
    <col min="38" max="38" width="9" style="4"/>
    <col min="39" max="44" width="9" style="3"/>
    <col min="45" max="45" width="13" style="3" customWidth="1"/>
    <col min="46" max="16384" width="9" style="3"/>
  </cols>
  <sheetData>
    <row r="1" ht="31.5" customHeight="1" spans="1:45">
      <c r="A1" s="5" t="s">
        <v>37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</row>
    <row r="2" s="1" customFormat="1" ht="23.25" customHeight="1" spans="1:45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8"/>
      <c r="G2" s="9"/>
      <c r="H2" s="7" t="s">
        <v>6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9"/>
      <c r="U2" s="7" t="s">
        <v>7</v>
      </c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9"/>
      <c r="AK2" s="6" t="s">
        <v>8</v>
      </c>
      <c r="AL2" s="25" t="s">
        <v>9</v>
      </c>
      <c r="AM2" s="6" t="s">
        <v>10</v>
      </c>
      <c r="AN2" s="6" t="s">
        <v>11</v>
      </c>
      <c r="AO2" s="30" t="s">
        <v>12</v>
      </c>
      <c r="AP2" s="31"/>
      <c r="AQ2" s="31"/>
      <c r="AR2" s="32"/>
      <c r="AS2" s="6" t="s">
        <v>13</v>
      </c>
    </row>
    <row r="3" s="1" customFormat="1" ht="23.25" customHeight="1" spans="1:45">
      <c r="A3" s="6"/>
      <c r="B3" s="6"/>
      <c r="C3" s="6"/>
      <c r="D3" s="6"/>
      <c r="E3" s="10" t="s">
        <v>14</v>
      </c>
      <c r="F3" s="11" t="s">
        <v>15</v>
      </c>
      <c r="G3" s="12" t="s">
        <v>16</v>
      </c>
      <c r="H3" s="13" t="s">
        <v>17</v>
      </c>
      <c r="I3" s="8"/>
      <c r="J3" s="8"/>
      <c r="K3" s="8"/>
      <c r="L3" s="19" t="s">
        <v>18</v>
      </c>
      <c r="M3" s="8"/>
      <c r="N3" s="8"/>
      <c r="O3" s="8"/>
      <c r="P3" s="19" t="s">
        <v>19</v>
      </c>
      <c r="Q3" s="8"/>
      <c r="R3" s="8"/>
      <c r="S3" s="8"/>
      <c r="T3" s="9"/>
      <c r="U3" s="13" t="s">
        <v>20</v>
      </c>
      <c r="V3" s="8"/>
      <c r="W3" s="8"/>
      <c r="X3" s="8"/>
      <c r="Y3" s="9"/>
      <c r="Z3" s="13" t="s">
        <v>21</v>
      </c>
      <c r="AA3" s="8"/>
      <c r="AB3" s="8"/>
      <c r="AC3" s="8"/>
      <c r="AD3" s="9"/>
      <c r="AE3" s="13" t="s">
        <v>19</v>
      </c>
      <c r="AF3" s="8"/>
      <c r="AG3" s="8"/>
      <c r="AH3" s="8"/>
      <c r="AI3" s="9"/>
      <c r="AJ3" s="6"/>
      <c r="AK3" s="6"/>
      <c r="AL3" s="25"/>
      <c r="AM3" s="6"/>
      <c r="AN3" s="6"/>
      <c r="AO3" s="12" t="s">
        <v>22</v>
      </c>
      <c r="AP3" s="12" t="s">
        <v>23</v>
      </c>
      <c r="AQ3" s="10" t="s">
        <v>24</v>
      </c>
      <c r="AR3" s="11" t="s">
        <v>25</v>
      </c>
      <c r="AS3" s="6"/>
    </row>
    <row r="4" s="2" customFormat="1" ht="37.5" customHeight="1" spans="1:45">
      <c r="A4" s="6"/>
      <c r="B4" s="6"/>
      <c r="C4" s="6"/>
      <c r="D4" s="6"/>
      <c r="E4" s="14"/>
      <c r="F4" s="14"/>
      <c r="G4" s="14"/>
      <c r="H4" s="6" t="s">
        <v>26</v>
      </c>
      <c r="I4" s="6" t="s">
        <v>27</v>
      </c>
      <c r="J4" s="6" t="s">
        <v>28</v>
      </c>
      <c r="K4" s="6" t="s">
        <v>29</v>
      </c>
      <c r="L4" s="6" t="s">
        <v>26</v>
      </c>
      <c r="M4" s="6" t="s">
        <v>27</v>
      </c>
      <c r="N4" s="6" t="s">
        <v>28</v>
      </c>
      <c r="O4" s="6" t="s">
        <v>29</v>
      </c>
      <c r="P4" s="6" t="s">
        <v>26</v>
      </c>
      <c r="Q4" s="6" t="s">
        <v>27</v>
      </c>
      <c r="R4" s="6" t="s">
        <v>28</v>
      </c>
      <c r="S4" s="6" t="s">
        <v>29</v>
      </c>
      <c r="T4" s="6" t="s">
        <v>30</v>
      </c>
      <c r="U4" s="6" t="s">
        <v>31</v>
      </c>
      <c r="V4" s="6" t="s">
        <v>32</v>
      </c>
      <c r="W4" s="6" t="s">
        <v>33</v>
      </c>
      <c r="X4" s="6" t="s">
        <v>34</v>
      </c>
      <c r="Y4" s="6" t="s">
        <v>35</v>
      </c>
      <c r="Z4" s="6" t="s">
        <v>31</v>
      </c>
      <c r="AA4" s="6" t="s">
        <v>32</v>
      </c>
      <c r="AB4" s="6" t="s">
        <v>33</v>
      </c>
      <c r="AC4" s="6" t="s">
        <v>34</v>
      </c>
      <c r="AD4" s="6" t="s">
        <v>35</v>
      </c>
      <c r="AE4" s="6" t="s">
        <v>31</v>
      </c>
      <c r="AF4" s="6" t="s">
        <v>32</v>
      </c>
      <c r="AG4" s="6" t="s">
        <v>33</v>
      </c>
      <c r="AH4" s="6" t="s">
        <v>34</v>
      </c>
      <c r="AI4" s="6" t="s">
        <v>35</v>
      </c>
      <c r="AJ4" s="6" t="s">
        <v>30</v>
      </c>
      <c r="AK4" s="6"/>
      <c r="AL4" s="25"/>
      <c r="AM4" s="6"/>
      <c r="AN4" s="6"/>
      <c r="AO4" s="33"/>
      <c r="AP4" s="33"/>
      <c r="AQ4" s="34"/>
      <c r="AR4" s="14"/>
      <c r="AS4" s="6"/>
    </row>
    <row r="5" ht="19.5" customHeight="1" spans="1:45">
      <c r="A5" s="15"/>
      <c r="B5" s="15"/>
      <c r="C5" s="15"/>
      <c r="D5" s="15"/>
      <c r="E5" s="36">
        <f>'4月'!G5</f>
        <v>40000</v>
      </c>
      <c r="F5" s="15">
        <v>10000</v>
      </c>
      <c r="G5" s="16">
        <f>E5+F5</f>
        <v>50000</v>
      </c>
      <c r="H5" s="37">
        <f>'4月'!P5</f>
        <v>3200</v>
      </c>
      <c r="I5" s="37">
        <f>'4月'!Q5</f>
        <v>400</v>
      </c>
      <c r="J5" s="37">
        <f>'4月'!R5</f>
        <v>400</v>
      </c>
      <c r="K5" s="37">
        <f>'4月'!S5</f>
        <v>4800</v>
      </c>
      <c r="L5" s="20">
        <f>F5*0.08</f>
        <v>800</v>
      </c>
      <c r="M5" s="20">
        <f>F5*0.01</f>
        <v>100</v>
      </c>
      <c r="N5" s="20">
        <f>F5*0.01</f>
        <v>100</v>
      </c>
      <c r="O5" s="20">
        <f>F5*0.12</f>
        <v>1200</v>
      </c>
      <c r="P5" s="17">
        <f>H5+L5</f>
        <v>4000</v>
      </c>
      <c r="Q5" s="17">
        <f t="shared" ref="Q5:S20" si="0">I5+M5</f>
        <v>500</v>
      </c>
      <c r="R5" s="17">
        <f t="shared" si="0"/>
        <v>500</v>
      </c>
      <c r="S5" s="17">
        <f t="shared" si="0"/>
        <v>6000</v>
      </c>
      <c r="T5" s="21">
        <f>SUM(L5:O5)</f>
        <v>2200</v>
      </c>
      <c r="U5" s="38">
        <f>'4月'!AE5</f>
        <v>4000</v>
      </c>
      <c r="V5" s="38">
        <f>'4月'!AF5</f>
        <v>8000</v>
      </c>
      <c r="W5" s="38">
        <f>'4月'!AG5</f>
        <v>4000</v>
      </c>
      <c r="X5" s="38">
        <f>'4月'!AH5</f>
        <v>0</v>
      </c>
      <c r="Y5" s="38">
        <f>'4月'!AI5</f>
        <v>0</v>
      </c>
      <c r="Z5" s="23">
        <v>1000</v>
      </c>
      <c r="AA5" s="23">
        <v>2000</v>
      </c>
      <c r="AB5" s="23">
        <v>1000</v>
      </c>
      <c r="AC5" s="24"/>
      <c r="AD5" s="24"/>
      <c r="AE5" s="17">
        <f>U5+Z5</f>
        <v>5000</v>
      </c>
      <c r="AF5" s="17">
        <f t="shared" ref="AF5:AI20" si="1">V5+AA5</f>
        <v>10000</v>
      </c>
      <c r="AG5" s="17">
        <f t="shared" si="1"/>
        <v>5000</v>
      </c>
      <c r="AH5" s="17">
        <f t="shared" si="1"/>
        <v>0</v>
      </c>
      <c r="AI5" s="17">
        <f t="shared" si="1"/>
        <v>0</v>
      </c>
      <c r="AJ5" s="21">
        <f>SUM(AE5:AI5)</f>
        <v>20000</v>
      </c>
      <c r="AK5" s="26">
        <f>IF(G5-T5-AJ5-5000*5&lt;=0,0,G5-T5-AJ5-5000*5)</f>
        <v>2800</v>
      </c>
      <c r="AL5" s="27">
        <f>IF(AK5&lt;=36000,3%,IF(AK5&lt;=144000,10%,IF(AK5=300000,20%,IF(AK5&lt;=420000,25%,IF(AK5&lt;=660000,30%,IF(AK5&lt;=960000,35%,IF(AK5&gt;960000,45%)))))))</f>
        <v>0.03</v>
      </c>
      <c r="AM5" s="28">
        <f>IF(AL5=3%,0,IF(AL5=10%,2520,IF(AL5=20%,16920,IF(AL5=25%,31920,IF(AL5=30%,52920,IF(AL5=35%,85920,IF(AL5=45%,181920)))))))</f>
        <v>0</v>
      </c>
      <c r="AN5" s="28">
        <f>AK5*AL5-AM5</f>
        <v>84</v>
      </c>
      <c r="AO5" s="35">
        <f>'4月'!AO5+'4月'!AQ5</f>
        <v>78</v>
      </c>
      <c r="AP5" s="26">
        <f>AN5+AO5</f>
        <v>162</v>
      </c>
      <c r="AQ5" s="20">
        <v>84</v>
      </c>
      <c r="AR5" s="26">
        <f>AP5-AO5-AQ5</f>
        <v>0</v>
      </c>
      <c r="AS5" s="26">
        <f>F5-L5-M5-N5-O5-AN5</f>
        <v>7716</v>
      </c>
    </row>
    <row r="6" ht="19.5" customHeight="1" spans="1:45">
      <c r="A6" s="15"/>
      <c r="B6" s="15"/>
      <c r="C6" s="15"/>
      <c r="D6" s="15"/>
      <c r="E6" s="36">
        <f>'4月'!G6</f>
        <v>0</v>
      </c>
      <c r="F6" s="15"/>
      <c r="G6" s="16">
        <f t="shared" ref="G6:G34" si="2">E6+F6</f>
        <v>0</v>
      </c>
      <c r="H6" s="37">
        <f>'4月'!P6</f>
        <v>0</v>
      </c>
      <c r="I6" s="37">
        <f>'4月'!Q6</f>
        <v>0</v>
      </c>
      <c r="J6" s="37">
        <f>'4月'!R6</f>
        <v>0</v>
      </c>
      <c r="K6" s="37">
        <f>'4月'!S6</f>
        <v>0</v>
      </c>
      <c r="L6" s="15"/>
      <c r="M6" s="15"/>
      <c r="N6" s="15"/>
      <c r="O6" s="15"/>
      <c r="P6" s="17">
        <f t="shared" ref="P6:S34" si="3">H6+L6</f>
        <v>0</v>
      </c>
      <c r="Q6" s="17">
        <f t="shared" si="0"/>
        <v>0</v>
      </c>
      <c r="R6" s="17">
        <f t="shared" si="0"/>
        <v>0</v>
      </c>
      <c r="S6" s="17">
        <f t="shared" si="0"/>
        <v>0</v>
      </c>
      <c r="T6" s="21">
        <f t="shared" ref="T6:T8" si="4">SUM(L6:O6)</f>
        <v>0</v>
      </c>
      <c r="U6" s="38">
        <f>'4月'!AE6</f>
        <v>0</v>
      </c>
      <c r="V6" s="38">
        <f>'4月'!AF6</f>
        <v>0</v>
      </c>
      <c r="W6" s="38">
        <f>'4月'!AG6</f>
        <v>0</v>
      </c>
      <c r="X6" s="38">
        <f>'4月'!AH6</f>
        <v>0</v>
      </c>
      <c r="Y6" s="38">
        <f>'4月'!AI6</f>
        <v>0</v>
      </c>
      <c r="Z6" s="24"/>
      <c r="AA6" s="24"/>
      <c r="AB6" s="24"/>
      <c r="AC6" s="24"/>
      <c r="AD6" s="24"/>
      <c r="AE6" s="17">
        <f t="shared" ref="AE6:AI34" si="5">U6+Z6</f>
        <v>0</v>
      </c>
      <c r="AF6" s="17">
        <f t="shared" si="1"/>
        <v>0</v>
      </c>
      <c r="AG6" s="17">
        <f t="shared" si="1"/>
        <v>0</v>
      </c>
      <c r="AH6" s="17">
        <f t="shared" si="1"/>
        <v>0</v>
      </c>
      <c r="AI6" s="17">
        <f t="shared" si="1"/>
        <v>0</v>
      </c>
      <c r="AJ6" s="21">
        <f t="shared" ref="AJ6:AJ8" si="6">SUM(AE6:AI6)</f>
        <v>0</v>
      </c>
      <c r="AK6" s="26">
        <f t="shared" ref="AK6:AK34" si="7">IF(G6-T6-AJ6-5000*5&lt;=0,0,G6-T6-AJ6-5000*5)</f>
        <v>0</v>
      </c>
      <c r="AL6" s="27">
        <f t="shared" ref="AL6:AL34" si="8">IF(AK6&lt;=36000,3%,IF(AK6&lt;=144000,10%,IF(AK6=300000,20%,IF(AK6&lt;=420000,25%,IF(AK6&lt;=660000,30%,IF(AK6&lt;=960000,35%,IF(AK6&gt;960000,45%)))))))</f>
        <v>0.03</v>
      </c>
      <c r="AM6" s="28">
        <f t="shared" ref="AM6:AM34" si="9">IF(AL6=3%,0,IF(AL6=10%,2520,IF(AL6=20%,16920,IF(AL6=25%,31920,IF(AL6=30%,52920,IF(AL6=35%,85920,IF(AL6=45%,181920)))))))</f>
        <v>0</v>
      </c>
      <c r="AN6" s="28">
        <f t="shared" ref="AN6:AN34" si="10">AK6*AL6-AM6</f>
        <v>0</v>
      </c>
      <c r="AO6" s="35">
        <f>'4月'!AO6+'4月'!AQ6</f>
        <v>0</v>
      </c>
      <c r="AP6" s="26">
        <f t="shared" ref="AP6:AP34" si="11">AN6+AO6</f>
        <v>0</v>
      </c>
      <c r="AQ6" s="15"/>
      <c r="AR6" s="26">
        <f t="shared" ref="AR6:AR34" si="12">AP6-AO6-AQ6</f>
        <v>0</v>
      </c>
      <c r="AS6" s="26">
        <f t="shared" ref="AS6:AS34" si="13">F6-L6-M6-N6-O6-AN6</f>
        <v>0</v>
      </c>
    </row>
    <row r="7" ht="19.5" customHeight="1" spans="1:45">
      <c r="A7" s="15"/>
      <c r="B7" s="15"/>
      <c r="C7" s="15"/>
      <c r="D7" s="15"/>
      <c r="E7" s="36">
        <f>'4月'!G7</f>
        <v>0</v>
      </c>
      <c r="F7" s="15"/>
      <c r="G7" s="16">
        <f t="shared" si="2"/>
        <v>0</v>
      </c>
      <c r="H7" s="37">
        <f>'4月'!P7</f>
        <v>0</v>
      </c>
      <c r="I7" s="37">
        <f>'4月'!Q7</f>
        <v>0</v>
      </c>
      <c r="J7" s="37">
        <f>'4月'!R7</f>
        <v>0</v>
      </c>
      <c r="K7" s="37">
        <f>'4月'!S7</f>
        <v>0</v>
      </c>
      <c r="L7" s="15"/>
      <c r="M7" s="15"/>
      <c r="N7" s="15"/>
      <c r="O7" s="15"/>
      <c r="P7" s="17">
        <f t="shared" si="3"/>
        <v>0</v>
      </c>
      <c r="Q7" s="17">
        <f t="shared" si="0"/>
        <v>0</v>
      </c>
      <c r="R7" s="17">
        <f t="shared" si="0"/>
        <v>0</v>
      </c>
      <c r="S7" s="17">
        <f t="shared" si="0"/>
        <v>0</v>
      </c>
      <c r="T7" s="21">
        <f t="shared" si="4"/>
        <v>0</v>
      </c>
      <c r="U7" s="38">
        <f>'4月'!AE7</f>
        <v>0</v>
      </c>
      <c r="V7" s="38">
        <f>'4月'!AF7</f>
        <v>0</v>
      </c>
      <c r="W7" s="38">
        <f>'4月'!AG7</f>
        <v>0</v>
      </c>
      <c r="X7" s="38">
        <f>'4月'!AH7</f>
        <v>0</v>
      </c>
      <c r="Y7" s="38">
        <f>'4月'!AI7</f>
        <v>0</v>
      </c>
      <c r="Z7" s="24"/>
      <c r="AA7" s="24"/>
      <c r="AB7" s="24"/>
      <c r="AC7" s="24"/>
      <c r="AD7" s="24"/>
      <c r="AE7" s="17">
        <f t="shared" si="5"/>
        <v>0</v>
      </c>
      <c r="AF7" s="17">
        <f t="shared" si="1"/>
        <v>0</v>
      </c>
      <c r="AG7" s="17">
        <f t="shared" si="1"/>
        <v>0</v>
      </c>
      <c r="AH7" s="17">
        <f t="shared" si="1"/>
        <v>0</v>
      </c>
      <c r="AI7" s="17">
        <f t="shared" si="1"/>
        <v>0</v>
      </c>
      <c r="AJ7" s="21">
        <f t="shared" si="6"/>
        <v>0</v>
      </c>
      <c r="AK7" s="26">
        <f t="shared" si="7"/>
        <v>0</v>
      </c>
      <c r="AL7" s="27">
        <f t="shared" si="8"/>
        <v>0.03</v>
      </c>
      <c r="AM7" s="28">
        <f t="shared" si="9"/>
        <v>0</v>
      </c>
      <c r="AN7" s="28">
        <f t="shared" si="10"/>
        <v>0</v>
      </c>
      <c r="AO7" s="35">
        <f>'4月'!AO7+'4月'!AQ7</f>
        <v>0</v>
      </c>
      <c r="AP7" s="26">
        <f t="shared" si="11"/>
        <v>0</v>
      </c>
      <c r="AQ7" s="15"/>
      <c r="AR7" s="26">
        <f t="shared" si="12"/>
        <v>0</v>
      </c>
      <c r="AS7" s="26">
        <f t="shared" si="13"/>
        <v>0</v>
      </c>
    </row>
    <row r="8" ht="19.5" customHeight="1" spans="1:45">
      <c r="A8" s="15"/>
      <c r="B8" s="15"/>
      <c r="C8" s="15"/>
      <c r="D8" s="15"/>
      <c r="E8" s="36">
        <f>'4月'!G8</f>
        <v>0</v>
      </c>
      <c r="F8" s="15"/>
      <c r="G8" s="16">
        <f t="shared" si="2"/>
        <v>0</v>
      </c>
      <c r="H8" s="37">
        <f>'4月'!P8</f>
        <v>0</v>
      </c>
      <c r="I8" s="37">
        <f>'4月'!Q8</f>
        <v>0</v>
      </c>
      <c r="J8" s="37">
        <f>'4月'!R8</f>
        <v>0</v>
      </c>
      <c r="K8" s="37">
        <f>'4月'!S8</f>
        <v>0</v>
      </c>
      <c r="L8" s="15"/>
      <c r="M8" s="15"/>
      <c r="N8" s="15"/>
      <c r="O8" s="15"/>
      <c r="P8" s="17">
        <f t="shared" si="3"/>
        <v>0</v>
      </c>
      <c r="Q8" s="17">
        <f t="shared" si="0"/>
        <v>0</v>
      </c>
      <c r="R8" s="17">
        <f t="shared" si="0"/>
        <v>0</v>
      </c>
      <c r="S8" s="17">
        <f t="shared" si="0"/>
        <v>0</v>
      </c>
      <c r="T8" s="21">
        <f t="shared" si="4"/>
        <v>0</v>
      </c>
      <c r="U8" s="38">
        <f>'4月'!AE8</f>
        <v>0</v>
      </c>
      <c r="V8" s="38">
        <f>'4月'!AF8</f>
        <v>0</v>
      </c>
      <c r="W8" s="38">
        <f>'4月'!AG8</f>
        <v>0</v>
      </c>
      <c r="X8" s="38">
        <f>'4月'!AH8</f>
        <v>0</v>
      </c>
      <c r="Y8" s="38">
        <f>'4月'!AI8</f>
        <v>0</v>
      </c>
      <c r="Z8" s="24"/>
      <c r="AA8" s="24"/>
      <c r="AB8" s="24"/>
      <c r="AC8" s="24"/>
      <c r="AD8" s="24"/>
      <c r="AE8" s="17">
        <f t="shared" si="5"/>
        <v>0</v>
      </c>
      <c r="AF8" s="17">
        <f t="shared" si="1"/>
        <v>0</v>
      </c>
      <c r="AG8" s="17">
        <f t="shared" si="1"/>
        <v>0</v>
      </c>
      <c r="AH8" s="17">
        <f t="shared" si="1"/>
        <v>0</v>
      </c>
      <c r="AI8" s="17">
        <f t="shared" si="1"/>
        <v>0</v>
      </c>
      <c r="AJ8" s="21">
        <f t="shared" si="6"/>
        <v>0</v>
      </c>
      <c r="AK8" s="26">
        <f t="shared" si="7"/>
        <v>0</v>
      </c>
      <c r="AL8" s="27">
        <f t="shared" si="8"/>
        <v>0.03</v>
      </c>
      <c r="AM8" s="28">
        <f t="shared" si="9"/>
        <v>0</v>
      </c>
      <c r="AN8" s="28">
        <f t="shared" si="10"/>
        <v>0</v>
      </c>
      <c r="AO8" s="35">
        <f>'4月'!AO8+'4月'!AQ8</f>
        <v>0</v>
      </c>
      <c r="AP8" s="26">
        <f t="shared" si="11"/>
        <v>0</v>
      </c>
      <c r="AQ8" s="15"/>
      <c r="AR8" s="26">
        <f t="shared" si="12"/>
        <v>0</v>
      </c>
      <c r="AS8" s="26">
        <f t="shared" si="13"/>
        <v>0</v>
      </c>
    </row>
    <row r="9" ht="19.5" customHeight="1" spans="1:45">
      <c r="A9" s="15"/>
      <c r="B9" s="15"/>
      <c r="C9" s="15"/>
      <c r="D9" s="15"/>
      <c r="E9" s="36">
        <f>'4月'!G9</f>
        <v>0</v>
      </c>
      <c r="F9" s="15"/>
      <c r="G9" s="16">
        <f t="shared" si="2"/>
        <v>0</v>
      </c>
      <c r="H9" s="37">
        <f>'4月'!P9</f>
        <v>0</v>
      </c>
      <c r="I9" s="37">
        <f>'4月'!Q9</f>
        <v>0</v>
      </c>
      <c r="J9" s="37">
        <f>'4月'!R9</f>
        <v>0</v>
      </c>
      <c r="K9" s="37">
        <f>'4月'!S9</f>
        <v>0</v>
      </c>
      <c r="L9" s="15"/>
      <c r="M9" s="15"/>
      <c r="N9" s="15"/>
      <c r="O9" s="15"/>
      <c r="P9" s="17">
        <f t="shared" si="3"/>
        <v>0</v>
      </c>
      <c r="Q9" s="17">
        <f t="shared" si="0"/>
        <v>0</v>
      </c>
      <c r="R9" s="17">
        <f t="shared" si="0"/>
        <v>0</v>
      </c>
      <c r="S9" s="17">
        <f t="shared" si="0"/>
        <v>0</v>
      </c>
      <c r="T9" s="21">
        <f t="shared" ref="T9:T35" si="14">SUM(L9:O9)</f>
        <v>0</v>
      </c>
      <c r="U9" s="38">
        <f>'4月'!AE9</f>
        <v>0</v>
      </c>
      <c r="V9" s="38">
        <f>'4月'!AF9</f>
        <v>0</v>
      </c>
      <c r="W9" s="38">
        <f>'4月'!AG9</f>
        <v>0</v>
      </c>
      <c r="X9" s="38">
        <f>'4月'!AH9</f>
        <v>0</v>
      </c>
      <c r="Y9" s="38">
        <f>'4月'!AI9</f>
        <v>0</v>
      </c>
      <c r="Z9" s="24"/>
      <c r="AA9" s="24"/>
      <c r="AB9" s="24"/>
      <c r="AC9" s="24"/>
      <c r="AD9" s="24"/>
      <c r="AE9" s="17">
        <f t="shared" si="5"/>
        <v>0</v>
      </c>
      <c r="AF9" s="17">
        <f t="shared" si="1"/>
        <v>0</v>
      </c>
      <c r="AG9" s="17">
        <f t="shared" si="1"/>
        <v>0</v>
      </c>
      <c r="AH9" s="17">
        <f t="shared" si="1"/>
        <v>0</v>
      </c>
      <c r="AI9" s="17">
        <f t="shared" si="1"/>
        <v>0</v>
      </c>
      <c r="AJ9" s="21">
        <f t="shared" ref="AJ9:AJ35" si="15">SUM(AE9:AI9)</f>
        <v>0</v>
      </c>
      <c r="AK9" s="26">
        <f t="shared" si="7"/>
        <v>0</v>
      </c>
      <c r="AL9" s="27">
        <f t="shared" si="8"/>
        <v>0.03</v>
      </c>
      <c r="AM9" s="28">
        <f t="shared" si="9"/>
        <v>0</v>
      </c>
      <c r="AN9" s="28">
        <f t="shared" si="10"/>
        <v>0</v>
      </c>
      <c r="AO9" s="35">
        <f>'4月'!AO9+'4月'!AQ9</f>
        <v>0</v>
      </c>
      <c r="AP9" s="26">
        <f t="shared" si="11"/>
        <v>0</v>
      </c>
      <c r="AQ9" s="15"/>
      <c r="AR9" s="26">
        <f t="shared" si="12"/>
        <v>0</v>
      </c>
      <c r="AS9" s="26">
        <f t="shared" si="13"/>
        <v>0</v>
      </c>
    </row>
    <row r="10" ht="19.5" customHeight="1" spans="1:45">
      <c r="A10" s="15"/>
      <c r="B10" s="15"/>
      <c r="C10" s="15"/>
      <c r="D10" s="15"/>
      <c r="E10" s="36">
        <f>'4月'!G10</f>
        <v>0</v>
      </c>
      <c r="F10" s="15"/>
      <c r="G10" s="16">
        <f t="shared" si="2"/>
        <v>0</v>
      </c>
      <c r="H10" s="37">
        <f>'4月'!P10</f>
        <v>0</v>
      </c>
      <c r="I10" s="37">
        <f>'4月'!Q10</f>
        <v>0</v>
      </c>
      <c r="J10" s="37">
        <f>'4月'!R10</f>
        <v>0</v>
      </c>
      <c r="K10" s="37">
        <f>'4月'!S10</f>
        <v>0</v>
      </c>
      <c r="L10" s="15"/>
      <c r="M10" s="15"/>
      <c r="N10" s="15"/>
      <c r="O10" s="15"/>
      <c r="P10" s="17">
        <f t="shared" si="3"/>
        <v>0</v>
      </c>
      <c r="Q10" s="17">
        <f t="shared" si="0"/>
        <v>0</v>
      </c>
      <c r="R10" s="17">
        <f t="shared" si="0"/>
        <v>0</v>
      </c>
      <c r="S10" s="17">
        <f t="shared" si="0"/>
        <v>0</v>
      </c>
      <c r="T10" s="21">
        <f t="shared" si="14"/>
        <v>0</v>
      </c>
      <c r="U10" s="38">
        <f>'4月'!AE10</f>
        <v>0</v>
      </c>
      <c r="V10" s="38">
        <f>'4月'!AF10</f>
        <v>0</v>
      </c>
      <c r="W10" s="38">
        <f>'4月'!AG10</f>
        <v>0</v>
      </c>
      <c r="X10" s="38">
        <f>'4月'!AH10</f>
        <v>0</v>
      </c>
      <c r="Y10" s="38">
        <f>'4月'!AI10</f>
        <v>0</v>
      </c>
      <c r="Z10" s="24"/>
      <c r="AA10" s="24"/>
      <c r="AB10" s="24"/>
      <c r="AC10" s="24"/>
      <c r="AD10" s="24"/>
      <c r="AE10" s="17">
        <f t="shared" si="5"/>
        <v>0</v>
      </c>
      <c r="AF10" s="17">
        <f t="shared" si="1"/>
        <v>0</v>
      </c>
      <c r="AG10" s="17">
        <f t="shared" si="1"/>
        <v>0</v>
      </c>
      <c r="AH10" s="17">
        <f t="shared" si="1"/>
        <v>0</v>
      </c>
      <c r="AI10" s="17">
        <f t="shared" si="1"/>
        <v>0</v>
      </c>
      <c r="AJ10" s="21">
        <f t="shared" si="15"/>
        <v>0</v>
      </c>
      <c r="AK10" s="26">
        <f t="shared" si="7"/>
        <v>0</v>
      </c>
      <c r="AL10" s="27">
        <f t="shared" si="8"/>
        <v>0.03</v>
      </c>
      <c r="AM10" s="28">
        <f t="shared" si="9"/>
        <v>0</v>
      </c>
      <c r="AN10" s="28">
        <f t="shared" si="10"/>
        <v>0</v>
      </c>
      <c r="AO10" s="35">
        <f>'4月'!AO10+'4月'!AQ10</f>
        <v>0</v>
      </c>
      <c r="AP10" s="26">
        <f t="shared" si="11"/>
        <v>0</v>
      </c>
      <c r="AQ10" s="15"/>
      <c r="AR10" s="26">
        <f t="shared" si="12"/>
        <v>0</v>
      </c>
      <c r="AS10" s="26">
        <f t="shared" si="13"/>
        <v>0</v>
      </c>
    </row>
    <row r="11" ht="19.5" customHeight="1" spans="1:45">
      <c r="A11" s="15"/>
      <c r="B11" s="15"/>
      <c r="C11" s="15"/>
      <c r="D11" s="15"/>
      <c r="E11" s="36">
        <f>'4月'!G11</f>
        <v>0</v>
      </c>
      <c r="F11" s="15"/>
      <c r="G11" s="16">
        <f t="shared" si="2"/>
        <v>0</v>
      </c>
      <c r="H11" s="37">
        <f>'4月'!P11</f>
        <v>0</v>
      </c>
      <c r="I11" s="37">
        <f>'4月'!Q11</f>
        <v>0</v>
      </c>
      <c r="J11" s="37">
        <f>'4月'!R11</f>
        <v>0</v>
      </c>
      <c r="K11" s="37">
        <f>'4月'!S11</f>
        <v>0</v>
      </c>
      <c r="L11" s="15"/>
      <c r="M11" s="15"/>
      <c r="N11" s="15"/>
      <c r="O11" s="15"/>
      <c r="P11" s="17">
        <f t="shared" si="3"/>
        <v>0</v>
      </c>
      <c r="Q11" s="17">
        <f t="shared" si="0"/>
        <v>0</v>
      </c>
      <c r="R11" s="17">
        <f t="shared" si="0"/>
        <v>0</v>
      </c>
      <c r="S11" s="17">
        <f t="shared" si="0"/>
        <v>0</v>
      </c>
      <c r="T11" s="21">
        <f t="shared" si="14"/>
        <v>0</v>
      </c>
      <c r="U11" s="38">
        <f>'4月'!AE11</f>
        <v>0</v>
      </c>
      <c r="V11" s="38">
        <f>'4月'!AF11</f>
        <v>0</v>
      </c>
      <c r="W11" s="38">
        <f>'4月'!AG11</f>
        <v>0</v>
      </c>
      <c r="X11" s="38">
        <f>'4月'!AH11</f>
        <v>0</v>
      </c>
      <c r="Y11" s="38">
        <f>'4月'!AI11</f>
        <v>0</v>
      </c>
      <c r="Z11" s="24"/>
      <c r="AA11" s="24"/>
      <c r="AB11" s="24"/>
      <c r="AC11" s="24"/>
      <c r="AD11" s="24"/>
      <c r="AE11" s="17">
        <f t="shared" si="5"/>
        <v>0</v>
      </c>
      <c r="AF11" s="17">
        <f t="shared" si="1"/>
        <v>0</v>
      </c>
      <c r="AG11" s="17">
        <f t="shared" si="1"/>
        <v>0</v>
      </c>
      <c r="AH11" s="17">
        <f t="shared" si="1"/>
        <v>0</v>
      </c>
      <c r="AI11" s="17">
        <f t="shared" si="1"/>
        <v>0</v>
      </c>
      <c r="AJ11" s="21">
        <f t="shared" si="15"/>
        <v>0</v>
      </c>
      <c r="AK11" s="26">
        <f t="shared" si="7"/>
        <v>0</v>
      </c>
      <c r="AL11" s="27">
        <f t="shared" si="8"/>
        <v>0.03</v>
      </c>
      <c r="AM11" s="28">
        <f t="shared" si="9"/>
        <v>0</v>
      </c>
      <c r="AN11" s="28">
        <f t="shared" si="10"/>
        <v>0</v>
      </c>
      <c r="AO11" s="35">
        <f>'4月'!AO11+'4月'!AQ11</f>
        <v>0</v>
      </c>
      <c r="AP11" s="26">
        <f t="shared" si="11"/>
        <v>0</v>
      </c>
      <c r="AQ11" s="15"/>
      <c r="AR11" s="26">
        <f t="shared" si="12"/>
        <v>0</v>
      </c>
      <c r="AS11" s="26">
        <f t="shared" si="13"/>
        <v>0</v>
      </c>
    </row>
    <row r="12" ht="19.5" customHeight="1" spans="1:45">
      <c r="A12" s="15"/>
      <c r="B12" s="15"/>
      <c r="C12" s="15"/>
      <c r="D12" s="15"/>
      <c r="E12" s="36">
        <f>'4月'!G12</f>
        <v>0</v>
      </c>
      <c r="F12" s="15"/>
      <c r="G12" s="16">
        <f t="shared" si="2"/>
        <v>0</v>
      </c>
      <c r="H12" s="37">
        <f>'4月'!P12</f>
        <v>0</v>
      </c>
      <c r="I12" s="37">
        <f>'4月'!Q12</f>
        <v>0</v>
      </c>
      <c r="J12" s="37">
        <f>'4月'!R12</f>
        <v>0</v>
      </c>
      <c r="K12" s="37">
        <f>'4月'!S12</f>
        <v>0</v>
      </c>
      <c r="L12" s="15"/>
      <c r="M12" s="15"/>
      <c r="N12" s="15"/>
      <c r="O12" s="15"/>
      <c r="P12" s="17">
        <f t="shared" si="3"/>
        <v>0</v>
      </c>
      <c r="Q12" s="17">
        <f t="shared" si="0"/>
        <v>0</v>
      </c>
      <c r="R12" s="17">
        <f t="shared" si="0"/>
        <v>0</v>
      </c>
      <c r="S12" s="17">
        <f t="shared" si="0"/>
        <v>0</v>
      </c>
      <c r="T12" s="21">
        <f t="shared" si="14"/>
        <v>0</v>
      </c>
      <c r="U12" s="38">
        <f>'4月'!AE12</f>
        <v>0</v>
      </c>
      <c r="V12" s="38">
        <f>'4月'!AF12</f>
        <v>0</v>
      </c>
      <c r="W12" s="38">
        <f>'4月'!AG12</f>
        <v>0</v>
      </c>
      <c r="X12" s="38">
        <f>'4月'!AH12</f>
        <v>0</v>
      </c>
      <c r="Y12" s="38">
        <f>'4月'!AI12</f>
        <v>0</v>
      </c>
      <c r="Z12" s="24"/>
      <c r="AA12" s="24"/>
      <c r="AB12" s="24"/>
      <c r="AC12" s="24"/>
      <c r="AD12" s="24"/>
      <c r="AE12" s="17">
        <f t="shared" si="5"/>
        <v>0</v>
      </c>
      <c r="AF12" s="17">
        <f t="shared" si="1"/>
        <v>0</v>
      </c>
      <c r="AG12" s="17">
        <f t="shared" si="1"/>
        <v>0</v>
      </c>
      <c r="AH12" s="17">
        <f t="shared" si="1"/>
        <v>0</v>
      </c>
      <c r="AI12" s="17">
        <f t="shared" si="1"/>
        <v>0</v>
      </c>
      <c r="AJ12" s="21">
        <f t="shared" si="15"/>
        <v>0</v>
      </c>
      <c r="AK12" s="26">
        <f t="shared" si="7"/>
        <v>0</v>
      </c>
      <c r="AL12" s="27">
        <f t="shared" si="8"/>
        <v>0.03</v>
      </c>
      <c r="AM12" s="28">
        <f t="shared" si="9"/>
        <v>0</v>
      </c>
      <c r="AN12" s="28">
        <f t="shared" si="10"/>
        <v>0</v>
      </c>
      <c r="AO12" s="35">
        <f>'4月'!AO12+'4月'!AQ12</f>
        <v>0</v>
      </c>
      <c r="AP12" s="26">
        <f t="shared" si="11"/>
        <v>0</v>
      </c>
      <c r="AQ12" s="15"/>
      <c r="AR12" s="26">
        <f t="shared" si="12"/>
        <v>0</v>
      </c>
      <c r="AS12" s="26">
        <f t="shared" si="13"/>
        <v>0</v>
      </c>
    </row>
    <row r="13" ht="19.5" customHeight="1" spans="1:45">
      <c r="A13" s="15"/>
      <c r="B13" s="15"/>
      <c r="C13" s="15"/>
      <c r="D13" s="15"/>
      <c r="E13" s="36">
        <f>'4月'!G13</f>
        <v>0</v>
      </c>
      <c r="F13" s="15"/>
      <c r="G13" s="16">
        <f t="shared" si="2"/>
        <v>0</v>
      </c>
      <c r="H13" s="37">
        <f>'4月'!P13</f>
        <v>0</v>
      </c>
      <c r="I13" s="37">
        <f>'4月'!Q13</f>
        <v>0</v>
      </c>
      <c r="J13" s="37">
        <f>'4月'!R13</f>
        <v>0</v>
      </c>
      <c r="K13" s="37">
        <f>'4月'!S13</f>
        <v>0</v>
      </c>
      <c r="L13" s="15"/>
      <c r="M13" s="15"/>
      <c r="N13" s="15"/>
      <c r="O13" s="15"/>
      <c r="P13" s="17">
        <f t="shared" si="3"/>
        <v>0</v>
      </c>
      <c r="Q13" s="17">
        <f t="shared" si="0"/>
        <v>0</v>
      </c>
      <c r="R13" s="17">
        <f t="shared" si="0"/>
        <v>0</v>
      </c>
      <c r="S13" s="17">
        <f t="shared" si="0"/>
        <v>0</v>
      </c>
      <c r="T13" s="21">
        <f t="shared" si="14"/>
        <v>0</v>
      </c>
      <c r="U13" s="38">
        <f>'4月'!AE13</f>
        <v>0</v>
      </c>
      <c r="V13" s="38">
        <f>'4月'!AF13</f>
        <v>0</v>
      </c>
      <c r="W13" s="38">
        <f>'4月'!AG13</f>
        <v>0</v>
      </c>
      <c r="X13" s="38">
        <f>'4月'!AH13</f>
        <v>0</v>
      </c>
      <c r="Y13" s="38">
        <f>'4月'!AI13</f>
        <v>0</v>
      </c>
      <c r="Z13" s="24"/>
      <c r="AA13" s="24"/>
      <c r="AB13" s="24"/>
      <c r="AC13" s="24"/>
      <c r="AD13" s="24"/>
      <c r="AE13" s="17">
        <f t="shared" si="5"/>
        <v>0</v>
      </c>
      <c r="AF13" s="17">
        <f t="shared" si="1"/>
        <v>0</v>
      </c>
      <c r="AG13" s="17">
        <f t="shared" si="1"/>
        <v>0</v>
      </c>
      <c r="AH13" s="17">
        <f t="shared" si="1"/>
        <v>0</v>
      </c>
      <c r="AI13" s="17">
        <f t="shared" si="1"/>
        <v>0</v>
      </c>
      <c r="AJ13" s="21">
        <f t="shared" si="15"/>
        <v>0</v>
      </c>
      <c r="AK13" s="26">
        <f t="shared" si="7"/>
        <v>0</v>
      </c>
      <c r="AL13" s="27">
        <f t="shared" si="8"/>
        <v>0.03</v>
      </c>
      <c r="AM13" s="28">
        <f t="shared" si="9"/>
        <v>0</v>
      </c>
      <c r="AN13" s="28">
        <f t="shared" si="10"/>
        <v>0</v>
      </c>
      <c r="AO13" s="35">
        <f>'4月'!AO13+'4月'!AQ13</f>
        <v>0</v>
      </c>
      <c r="AP13" s="26">
        <f t="shared" si="11"/>
        <v>0</v>
      </c>
      <c r="AQ13" s="15"/>
      <c r="AR13" s="26">
        <f t="shared" si="12"/>
        <v>0</v>
      </c>
      <c r="AS13" s="26">
        <f t="shared" si="13"/>
        <v>0</v>
      </c>
    </row>
    <row r="14" ht="19.5" customHeight="1" spans="1:45">
      <c r="A14" s="15"/>
      <c r="B14" s="15"/>
      <c r="C14" s="15"/>
      <c r="D14" s="15"/>
      <c r="E14" s="36">
        <f>'4月'!G14</f>
        <v>0</v>
      </c>
      <c r="F14" s="15"/>
      <c r="G14" s="16">
        <f t="shared" si="2"/>
        <v>0</v>
      </c>
      <c r="H14" s="37">
        <f>'4月'!P14</f>
        <v>0</v>
      </c>
      <c r="I14" s="37">
        <f>'4月'!Q14</f>
        <v>0</v>
      </c>
      <c r="J14" s="37">
        <f>'4月'!R14</f>
        <v>0</v>
      </c>
      <c r="K14" s="37">
        <f>'4月'!S14</f>
        <v>0</v>
      </c>
      <c r="L14" s="15"/>
      <c r="M14" s="15"/>
      <c r="N14" s="15"/>
      <c r="O14" s="15"/>
      <c r="P14" s="17">
        <f t="shared" si="3"/>
        <v>0</v>
      </c>
      <c r="Q14" s="17">
        <f t="shared" si="0"/>
        <v>0</v>
      </c>
      <c r="R14" s="17">
        <f t="shared" si="0"/>
        <v>0</v>
      </c>
      <c r="S14" s="17">
        <f t="shared" si="0"/>
        <v>0</v>
      </c>
      <c r="T14" s="21">
        <f t="shared" si="14"/>
        <v>0</v>
      </c>
      <c r="U14" s="38">
        <f>'4月'!AE14</f>
        <v>0</v>
      </c>
      <c r="V14" s="38">
        <f>'4月'!AF14</f>
        <v>0</v>
      </c>
      <c r="W14" s="38">
        <f>'4月'!AG14</f>
        <v>0</v>
      </c>
      <c r="X14" s="38">
        <f>'4月'!AH14</f>
        <v>0</v>
      </c>
      <c r="Y14" s="38">
        <f>'4月'!AI14</f>
        <v>0</v>
      </c>
      <c r="Z14" s="24"/>
      <c r="AA14" s="24"/>
      <c r="AB14" s="24"/>
      <c r="AC14" s="24"/>
      <c r="AD14" s="24"/>
      <c r="AE14" s="17">
        <f t="shared" si="5"/>
        <v>0</v>
      </c>
      <c r="AF14" s="17">
        <f t="shared" si="1"/>
        <v>0</v>
      </c>
      <c r="AG14" s="17">
        <f t="shared" si="1"/>
        <v>0</v>
      </c>
      <c r="AH14" s="17">
        <f t="shared" si="1"/>
        <v>0</v>
      </c>
      <c r="AI14" s="17">
        <f t="shared" si="1"/>
        <v>0</v>
      </c>
      <c r="AJ14" s="21">
        <f t="shared" si="15"/>
        <v>0</v>
      </c>
      <c r="AK14" s="26">
        <f t="shared" si="7"/>
        <v>0</v>
      </c>
      <c r="AL14" s="27">
        <f t="shared" si="8"/>
        <v>0.03</v>
      </c>
      <c r="AM14" s="28">
        <f t="shared" si="9"/>
        <v>0</v>
      </c>
      <c r="AN14" s="28">
        <f t="shared" si="10"/>
        <v>0</v>
      </c>
      <c r="AO14" s="35">
        <f>'4月'!AO14+'4月'!AQ14</f>
        <v>0</v>
      </c>
      <c r="AP14" s="26">
        <f t="shared" si="11"/>
        <v>0</v>
      </c>
      <c r="AQ14" s="15"/>
      <c r="AR14" s="26">
        <f t="shared" si="12"/>
        <v>0</v>
      </c>
      <c r="AS14" s="26">
        <f t="shared" si="13"/>
        <v>0</v>
      </c>
    </row>
    <row r="15" ht="19.5" customHeight="1" spans="1:45">
      <c r="A15" s="15"/>
      <c r="B15" s="15"/>
      <c r="C15" s="15"/>
      <c r="D15" s="15"/>
      <c r="E15" s="36">
        <f>'4月'!G15</f>
        <v>0</v>
      </c>
      <c r="F15" s="15"/>
      <c r="G15" s="16">
        <f t="shared" si="2"/>
        <v>0</v>
      </c>
      <c r="H15" s="37">
        <f>'4月'!P15</f>
        <v>0</v>
      </c>
      <c r="I15" s="37">
        <f>'4月'!Q15</f>
        <v>0</v>
      </c>
      <c r="J15" s="37">
        <f>'4月'!R15</f>
        <v>0</v>
      </c>
      <c r="K15" s="37">
        <f>'4月'!S15</f>
        <v>0</v>
      </c>
      <c r="L15" s="15"/>
      <c r="M15" s="15"/>
      <c r="N15" s="15"/>
      <c r="O15" s="15"/>
      <c r="P15" s="17">
        <f t="shared" si="3"/>
        <v>0</v>
      </c>
      <c r="Q15" s="17">
        <f t="shared" si="0"/>
        <v>0</v>
      </c>
      <c r="R15" s="17">
        <f t="shared" si="0"/>
        <v>0</v>
      </c>
      <c r="S15" s="17">
        <f t="shared" si="0"/>
        <v>0</v>
      </c>
      <c r="T15" s="21">
        <f t="shared" si="14"/>
        <v>0</v>
      </c>
      <c r="U15" s="38">
        <f>'4月'!AE15</f>
        <v>0</v>
      </c>
      <c r="V15" s="38">
        <f>'4月'!AF15</f>
        <v>0</v>
      </c>
      <c r="W15" s="38">
        <f>'4月'!AG15</f>
        <v>0</v>
      </c>
      <c r="X15" s="38">
        <f>'4月'!AH15</f>
        <v>0</v>
      </c>
      <c r="Y15" s="38">
        <f>'4月'!AI15</f>
        <v>0</v>
      </c>
      <c r="Z15" s="24"/>
      <c r="AA15" s="24"/>
      <c r="AB15" s="24"/>
      <c r="AC15" s="24"/>
      <c r="AD15" s="24"/>
      <c r="AE15" s="17">
        <f t="shared" si="5"/>
        <v>0</v>
      </c>
      <c r="AF15" s="17">
        <f t="shared" si="1"/>
        <v>0</v>
      </c>
      <c r="AG15" s="17">
        <f t="shared" si="1"/>
        <v>0</v>
      </c>
      <c r="AH15" s="17">
        <f t="shared" si="1"/>
        <v>0</v>
      </c>
      <c r="AI15" s="17">
        <f t="shared" si="1"/>
        <v>0</v>
      </c>
      <c r="AJ15" s="21">
        <f t="shared" si="15"/>
        <v>0</v>
      </c>
      <c r="AK15" s="26">
        <f t="shared" si="7"/>
        <v>0</v>
      </c>
      <c r="AL15" s="27">
        <f t="shared" si="8"/>
        <v>0.03</v>
      </c>
      <c r="AM15" s="28">
        <f t="shared" si="9"/>
        <v>0</v>
      </c>
      <c r="AN15" s="28">
        <f t="shared" si="10"/>
        <v>0</v>
      </c>
      <c r="AO15" s="35">
        <f>'4月'!AO15+'4月'!AQ15</f>
        <v>0</v>
      </c>
      <c r="AP15" s="26">
        <f t="shared" si="11"/>
        <v>0</v>
      </c>
      <c r="AQ15" s="15"/>
      <c r="AR15" s="26">
        <f t="shared" si="12"/>
        <v>0</v>
      </c>
      <c r="AS15" s="26">
        <f t="shared" si="13"/>
        <v>0</v>
      </c>
    </row>
    <row r="16" ht="19.5" customHeight="1" spans="1:45">
      <c r="A16" s="15"/>
      <c r="B16" s="15"/>
      <c r="C16" s="15"/>
      <c r="D16" s="15"/>
      <c r="E16" s="36">
        <f>'4月'!G16</f>
        <v>0</v>
      </c>
      <c r="F16" s="15"/>
      <c r="G16" s="16">
        <f t="shared" si="2"/>
        <v>0</v>
      </c>
      <c r="H16" s="37">
        <f>'4月'!P16</f>
        <v>0</v>
      </c>
      <c r="I16" s="37">
        <f>'4月'!Q16</f>
        <v>0</v>
      </c>
      <c r="J16" s="37">
        <f>'4月'!R16</f>
        <v>0</v>
      </c>
      <c r="K16" s="37">
        <f>'4月'!S16</f>
        <v>0</v>
      </c>
      <c r="L16" s="15"/>
      <c r="M16" s="15"/>
      <c r="N16" s="15"/>
      <c r="O16" s="15"/>
      <c r="P16" s="17">
        <f t="shared" si="3"/>
        <v>0</v>
      </c>
      <c r="Q16" s="17">
        <f t="shared" si="0"/>
        <v>0</v>
      </c>
      <c r="R16" s="17">
        <f t="shared" si="0"/>
        <v>0</v>
      </c>
      <c r="S16" s="17">
        <f t="shared" si="0"/>
        <v>0</v>
      </c>
      <c r="T16" s="21">
        <f t="shared" si="14"/>
        <v>0</v>
      </c>
      <c r="U16" s="38">
        <f>'4月'!AE16</f>
        <v>0</v>
      </c>
      <c r="V16" s="38">
        <f>'4月'!AF16</f>
        <v>0</v>
      </c>
      <c r="W16" s="38">
        <f>'4月'!AG16</f>
        <v>0</v>
      </c>
      <c r="X16" s="38">
        <f>'4月'!AH16</f>
        <v>0</v>
      </c>
      <c r="Y16" s="38">
        <f>'4月'!AI16</f>
        <v>0</v>
      </c>
      <c r="Z16" s="24"/>
      <c r="AA16" s="24"/>
      <c r="AB16" s="24"/>
      <c r="AC16" s="24"/>
      <c r="AD16" s="24"/>
      <c r="AE16" s="17">
        <f t="shared" si="5"/>
        <v>0</v>
      </c>
      <c r="AF16" s="17">
        <f t="shared" si="1"/>
        <v>0</v>
      </c>
      <c r="AG16" s="17">
        <f t="shared" si="1"/>
        <v>0</v>
      </c>
      <c r="AH16" s="17">
        <f t="shared" si="1"/>
        <v>0</v>
      </c>
      <c r="AI16" s="17">
        <f t="shared" si="1"/>
        <v>0</v>
      </c>
      <c r="AJ16" s="21">
        <f t="shared" si="15"/>
        <v>0</v>
      </c>
      <c r="AK16" s="26">
        <f t="shared" si="7"/>
        <v>0</v>
      </c>
      <c r="AL16" s="27">
        <f t="shared" si="8"/>
        <v>0.03</v>
      </c>
      <c r="AM16" s="28">
        <f t="shared" si="9"/>
        <v>0</v>
      </c>
      <c r="AN16" s="28">
        <f t="shared" si="10"/>
        <v>0</v>
      </c>
      <c r="AO16" s="35">
        <f>'4月'!AO16+'4月'!AQ16</f>
        <v>0</v>
      </c>
      <c r="AP16" s="26">
        <f t="shared" si="11"/>
        <v>0</v>
      </c>
      <c r="AQ16" s="15"/>
      <c r="AR16" s="26">
        <f t="shared" si="12"/>
        <v>0</v>
      </c>
      <c r="AS16" s="26">
        <f t="shared" si="13"/>
        <v>0</v>
      </c>
    </row>
    <row r="17" ht="19.5" customHeight="1" spans="1:45">
      <c r="A17" s="15"/>
      <c r="B17" s="15"/>
      <c r="C17" s="15"/>
      <c r="D17" s="15"/>
      <c r="E17" s="36">
        <f>'4月'!G17</f>
        <v>0</v>
      </c>
      <c r="F17" s="15"/>
      <c r="G17" s="16">
        <f t="shared" si="2"/>
        <v>0</v>
      </c>
      <c r="H17" s="37">
        <f>'4月'!P17</f>
        <v>0</v>
      </c>
      <c r="I17" s="37">
        <f>'4月'!Q17</f>
        <v>0</v>
      </c>
      <c r="J17" s="37">
        <f>'4月'!R17</f>
        <v>0</v>
      </c>
      <c r="K17" s="37">
        <f>'4月'!S17</f>
        <v>0</v>
      </c>
      <c r="L17" s="15"/>
      <c r="M17" s="15"/>
      <c r="N17" s="15"/>
      <c r="O17" s="15"/>
      <c r="P17" s="17">
        <f t="shared" si="3"/>
        <v>0</v>
      </c>
      <c r="Q17" s="17">
        <f t="shared" si="0"/>
        <v>0</v>
      </c>
      <c r="R17" s="17">
        <f t="shared" si="0"/>
        <v>0</v>
      </c>
      <c r="S17" s="17">
        <f t="shared" si="0"/>
        <v>0</v>
      </c>
      <c r="T17" s="21">
        <f t="shared" si="14"/>
        <v>0</v>
      </c>
      <c r="U17" s="38">
        <f>'4月'!AE17</f>
        <v>0</v>
      </c>
      <c r="V17" s="38">
        <f>'4月'!AF17</f>
        <v>0</v>
      </c>
      <c r="W17" s="38">
        <f>'4月'!AG17</f>
        <v>0</v>
      </c>
      <c r="X17" s="38">
        <f>'4月'!AH17</f>
        <v>0</v>
      </c>
      <c r="Y17" s="38">
        <f>'4月'!AI17</f>
        <v>0</v>
      </c>
      <c r="Z17" s="24"/>
      <c r="AA17" s="24"/>
      <c r="AB17" s="24"/>
      <c r="AC17" s="24"/>
      <c r="AD17" s="24"/>
      <c r="AE17" s="17">
        <f t="shared" si="5"/>
        <v>0</v>
      </c>
      <c r="AF17" s="17">
        <f t="shared" si="1"/>
        <v>0</v>
      </c>
      <c r="AG17" s="17">
        <f t="shared" si="1"/>
        <v>0</v>
      </c>
      <c r="AH17" s="17">
        <f t="shared" si="1"/>
        <v>0</v>
      </c>
      <c r="AI17" s="17">
        <f t="shared" si="1"/>
        <v>0</v>
      </c>
      <c r="AJ17" s="21">
        <f t="shared" si="15"/>
        <v>0</v>
      </c>
      <c r="AK17" s="26">
        <f t="shared" si="7"/>
        <v>0</v>
      </c>
      <c r="AL17" s="27">
        <f t="shared" si="8"/>
        <v>0.03</v>
      </c>
      <c r="AM17" s="28">
        <f t="shared" si="9"/>
        <v>0</v>
      </c>
      <c r="AN17" s="28">
        <f t="shared" si="10"/>
        <v>0</v>
      </c>
      <c r="AO17" s="35">
        <f>'4月'!AO17+'4月'!AQ17</f>
        <v>0</v>
      </c>
      <c r="AP17" s="26">
        <f t="shared" si="11"/>
        <v>0</v>
      </c>
      <c r="AQ17" s="15"/>
      <c r="AR17" s="26">
        <f t="shared" si="12"/>
        <v>0</v>
      </c>
      <c r="AS17" s="26">
        <f t="shared" si="13"/>
        <v>0</v>
      </c>
    </row>
    <row r="18" ht="19.5" customHeight="1" spans="1:45">
      <c r="A18" s="15"/>
      <c r="B18" s="15"/>
      <c r="C18" s="15"/>
      <c r="D18" s="15"/>
      <c r="E18" s="36">
        <f>'4月'!G18</f>
        <v>0</v>
      </c>
      <c r="F18" s="15"/>
      <c r="G18" s="16">
        <f t="shared" si="2"/>
        <v>0</v>
      </c>
      <c r="H18" s="37">
        <f>'4月'!P18</f>
        <v>0</v>
      </c>
      <c r="I18" s="37">
        <f>'4月'!Q18</f>
        <v>0</v>
      </c>
      <c r="J18" s="37">
        <f>'4月'!R18</f>
        <v>0</v>
      </c>
      <c r="K18" s="37">
        <f>'4月'!S18</f>
        <v>0</v>
      </c>
      <c r="L18" s="15"/>
      <c r="M18" s="15"/>
      <c r="N18" s="15"/>
      <c r="O18" s="15"/>
      <c r="P18" s="17">
        <f t="shared" si="3"/>
        <v>0</v>
      </c>
      <c r="Q18" s="17">
        <f t="shared" si="0"/>
        <v>0</v>
      </c>
      <c r="R18" s="17">
        <f t="shared" si="0"/>
        <v>0</v>
      </c>
      <c r="S18" s="17">
        <f t="shared" si="0"/>
        <v>0</v>
      </c>
      <c r="T18" s="21">
        <f t="shared" si="14"/>
        <v>0</v>
      </c>
      <c r="U18" s="38">
        <f>'4月'!AE18</f>
        <v>0</v>
      </c>
      <c r="V18" s="38">
        <f>'4月'!AF18</f>
        <v>0</v>
      </c>
      <c r="W18" s="38">
        <f>'4月'!AG18</f>
        <v>0</v>
      </c>
      <c r="X18" s="38">
        <f>'4月'!AH18</f>
        <v>0</v>
      </c>
      <c r="Y18" s="38">
        <f>'4月'!AI18</f>
        <v>0</v>
      </c>
      <c r="Z18" s="24"/>
      <c r="AA18" s="24"/>
      <c r="AB18" s="24"/>
      <c r="AC18" s="24"/>
      <c r="AD18" s="24"/>
      <c r="AE18" s="17">
        <f t="shared" si="5"/>
        <v>0</v>
      </c>
      <c r="AF18" s="17">
        <f t="shared" si="1"/>
        <v>0</v>
      </c>
      <c r="AG18" s="17">
        <f t="shared" si="1"/>
        <v>0</v>
      </c>
      <c r="AH18" s="17">
        <f t="shared" si="1"/>
        <v>0</v>
      </c>
      <c r="AI18" s="17">
        <f t="shared" si="1"/>
        <v>0</v>
      </c>
      <c r="AJ18" s="21">
        <f t="shared" si="15"/>
        <v>0</v>
      </c>
      <c r="AK18" s="26">
        <f t="shared" si="7"/>
        <v>0</v>
      </c>
      <c r="AL18" s="27">
        <f t="shared" si="8"/>
        <v>0.03</v>
      </c>
      <c r="AM18" s="28">
        <f t="shared" si="9"/>
        <v>0</v>
      </c>
      <c r="AN18" s="28">
        <f t="shared" si="10"/>
        <v>0</v>
      </c>
      <c r="AO18" s="35">
        <f>'4月'!AO18+'4月'!AQ18</f>
        <v>0</v>
      </c>
      <c r="AP18" s="26">
        <f t="shared" si="11"/>
        <v>0</v>
      </c>
      <c r="AQ18" s="15"/>
      <c r="AR18" s="26">
        <f t="shared" si="12"/>
        <v>0</v>
      </c>
      <c r="AS18" s="26">
        <f t="shared" si="13"/>
        <v>0</v>
      </c>
    </row>
    <row r="19" ht="19.5" customHeight="1" spans="1:45">
      <c r="A19" s="15"/>
      <c r="B19" s="15"/>
      <c r="C19" s="15"/>
      <c r="D19" s="15"/>
      <c r="E19" s="36">
        <f>'4月'!G19</f>
        <v>0</v>
      </c>
      <c r="F19" s="15"/>
      <c r="G19" s="16">
        <f t="shared" si="2"/>
        <v>0</v>
      </c>
      <c r="H19" s="37">
        <f>'4月'!P19</f>
        <v>0</v>
      </c>
      <c r="I19" s="37">
        <f>'4月'!Q19</f>
        <v>0</v>
      </c>
      <c r="J19" s="37">
        <f>'4月'!R19</f>
        <v>0</v>
      </c>
      <c r="K19" s="37">
        <f>'4月'!S19</f>
        <v>0</v>
      </c>
      <c r="L19" s="15"/>
      <c r="M19" s="15"/>
      <c r="N19" s="15"/>
      <c r="O19" s="15"/>
      <c r="P19" s="17">
        <f t="shared" si="3"/>
        <v>0</v>
      </c>
      <c r="Q19" s="17">
        <f t="shared" si="0"/>
        <v>0</v>
      </c>
      <c r="R19" s="17">
        <f t="shared" si="0"/>
        <v>0</v>
      </c>
      <c r="S19" s="17">
        <f t="shared" si="0"/>
        <v>0</v>
      </c>
      <c r="T19" s="21">
        <f t="shared" si="14"/>
        <v>0</v>
      </c>
      <c r="U19" s="38">
        <f>'4月'!AE19</f>
        <v>0</v>
      </c>
      <c r="V19" s="38">
        <f>'4月'!AF19</f>
        <v>0</v>
      </c>
      <c r="W19" s="38">
        <f>'4月'!AG19</f>
        <v>0</v>
      </c>
      <c r="X19" s="38">
        <f>'4月'!AH19</f>
        <v>0</v>
      </c>
      <c r="Y19" s="38">
        <f>'4月'!AI19</f>
        <v>0</v>
      </c>
      <c r="Z19" s="24"/>
      <c r="AA19" s="24"/>
      <c r="AB19" s="24"/>
      <c r="AC19" s="24"/>
      <c r="AD19" s="24"/>
      <c r="AE19" s="17">
        <f t="shared" si="5"/>
        <v>0</v>
      </c>
      <c r="AF19" s="17">
        <f t="shared" si="1"/>
        <v>0</v>
      </c>
      <c r="AG19" s="17">
        <f t="shared" si="1"/>
        <v>0</v>
      </c>
      <c r="AH19" s="17">
        <f t="shared" si="1"/>
        <v>0</v>
      </c>
      <c r="AI19" s="17">
        <f t="shared" si="1"/>
        <v>0</v>
      </c>
      <c r="AJ19" s="21">
        <f t="shared" si="15"/>
        <v>0</v>
      </c>
      <c r="AK19" s="26">
        <f t="shared" si="7"/>
        <v>0</v>
      </c>
      <c r="AL19" s="27">
        <f t="shared" si="8"/>
        <v>0.03</v>
      </c>
      <c r="AM19" s="28">
        <f t="shared" si="9"/>
        <v>0</v>
      </c>
      <c r="AN19" s="28">
        <f t="shared" si="10"/>
        <v>0</v>
      </c>
      <c r="AO19" s="35">
        <f>'4月'!AO19+'4月'!AQ19</f>
        <v>0</v>
      </c>
      <c r="AP19" s="26">
        <f t="shared" si="11"/>
        <v>0</v>
      </c>
      <c r="AQ19" s="15"/>
      <c r="AR19" s="26">
        <f t="shared" si="12"/>
        <v>0</v>
      </c>
      <c r="AS19" s="26">
        <f t="shared" si="13"/>
        <v>0</v>
      </c>
    </row>
    <row r="20" ht="19.5" customHeight="1" spans="1:45">
      <c r="A20" s="15"/>
      <c r="B20" s="15"/>
      <c r="C20" s="15"/>
      <c r="D20" s="15"/>
      <c r="E20" s="36">
        <f>'4月'!G20</f>
        <v>0</v>
      </c>
      <c r="F20" s="15"/>
      <c r="G20" s="16">
        <f t="shared" si="2"/>
        <v>0</v>
      </c>
      <c r="H20" s="37">
        <f>'4月'!P20</f>
        <v>0</v>
      </c>
      <c r="I20" s="37">
        <f>'4月'!Q20</f>
        <v>0</v>
      </c>
      <c r="J20" s="37">
        <f>'4月'!R20</f>
        <v>0</v>
      </c>
      <c r="K20" s="37">
        <f>'4月'!S20</f>
        <v>0</v>
      </c>
      <c r="L20" s="15"/>
      <c r="M20" s="15"/>
      <c r="N20" s="15"/>
      <c r="O20" s="15"/>
      <c r="P20" s="17">
        <f t="shared" si="3"/>
        <v>0</v>
      </c>
      <c r="Q20" s="17">
        <f t="shared" si="0"/>
        <v>0</v>
      </c>
      <c r="R20" s="17">
        <f t="shared" si="0"/>
        <v>0</v>
      </c>
      <c r="S20" s="17">
        <f t="shared" si="0"/>
        <v>0</v>
      </c>
      <c r="T20" s="21">
        <f t="shared" si="14"/>
        <v>0</v>
      </c>
      <c r="U20" s="38">
        <f>'4月'!AE20</f>
        <v>0</v>
      </c>
      <c r="V20" s="38">
        <f>'4月'!AF20</f>
        <v>0</v>
      </c>
      <c r="W20" s="38">
        <f>'4月'!AG20</f>
        <v>0</v>
      </c>
      <c r="X20" s="38">
        <f>'4月'!AH20</f>
        <v>0</v>
      </c>
      <c r="Y20" s="38">
        <f>'4月'!AI20</f>
        <v>0</v>
      </c>
      <c r="Z20" s="24"/>
      <c r="AA20" s="24"/>
      <c r="AB20" s="24"/>
      <c r="AC20" s="24"/>
      <c r="AD20" s="24"/>
      <c r="AE20" s="17">
        <f t="shared" si="5"/>
        <v>0</v>
      </c>
      <c r="AF20" s="17">
        <f t="shared" si="1"/>
        <v>0</v>
      </c>
      <c r="AG20" s="17">
        <f t="shared" si="1"/>
        <v>0</v>
      </c>
      <c r="AH20" s="17">
        <f t="shared" si="1"/>
        <v>0</v>
      </c>
      <c r="AI20" s="17">
        <f t="shared" si="1"/>
        <v>0</v>
      </c>
      <c r="AJ20" s="21">
        <f t="shared" si="15"/>
        <v>0</v>
      </c>
      <c r="AK20" s="26">
        <f t="shared" si="7"/>
        <v>0</v>
      </c>
      <c r="AL20" s="27">
        <f t="shared" si="8"/>
        <v>0.03</v>
      </c>
      <c r="AM20" s="28">
        <f t="shared" si="9"/>
        <v>0</v>
      </c>
      <c r="AN20" s="28">
        <f t="shared" si="10"/>
        <v>0</v>
      </c>
      <c r="AO20" s="35">
        <f>'4月'!AO20+'4月'!AQ20</f>
        <v>0</v>
      </c>
      <c r="AP20" s="26">
        <f t="shared" si="11"/>
        <v>0</v>
      </c>
      <c r="AQ20" s="15"/>
      <c r="AR20" s="26">
        <f t="shared" si="12"/>
        <v>0</v>
      </c>
      <c r="AS20" s="26">
        <f t="shared" si="13"/>
        <v>0</v>
      </c>
    </row>
    <row r="21" ht="19.5" customHeight="1" spans="1:45">
      <c r="A21" s="15"/>
      <c r="B21" s="15"/>
      <c r="C21" s="15"/>
      <c r="D21" s="15"/>
      <c r="E21" s="36">
        <f>'4月'!G21</f>
        <v>0</v>
      </c>
      <c r="F21" s="15"/>
      <c r="G21" s="16">
        <f t="shared" si="2"/>
        <v>0</v>
      </c>
      <c r="H21" s="37">
        <f>'4月'!P21</f>
        <v>0</v>
      </c>
      <c r="I21" s="37">
        <f>'4月'!Q21</f>
        <v>0</v>
      </c>
      <c r="J21" s="37">
        <f>'4月'!R21</f>
        <v>0</v>
      </c>
      <c r="K21" s="37">
        <f>'4月'!S21</f>
        <v>0</v>
      </c>
      <c r="L21" s="15"/>
      <c r="M21" s="15"/>
      <c r="N21" s="15"/>
      <c r="O21" s="15"/>
      <c r="P21" s="17">
        <f t="shared" si="3"/>
        <v>0</v>
      </c>
      <c r="Q21" s="17">
        <f t="shared" si="3"/>
        <v>0</v>
      </c>
      <c r="R21" s="17">
        <f t="shared" si="3"/>
        <v>0</v>
      </c>
      <c r="S21" s="17">
        <f t="shared" si="3"/>
        <v>0</v>
      </c>
      <c r="T21" s="21">
        <f t="shared" si="14"/>
        <v>0</v>
      </c>
      <c r="U21" s="38">
        <f>'4月'!AE21</f>
        <v>0</v>
      </c>
      <c r="V21" s="38">
        <f>'4月'!AF21</f>
        <v>0</v>
      </c>
      <c r="W21" s="38">
        <f>'4月'!AG21</f>
        <v>0</v>
      </c>
      <c r="X21" s="38">
        <f>'4月'!AH21</f>
        <v>0</v>
      </c>
      <c r="Y21" s="38">
        <f>'4月'!AI21</f>
        <v>0</v>
      </c>
      <c r="Z21" s="24"/>
      <c r="AA21" s="24"/>
      <c r="AB21" s="24"/>
      <c r="AC21" s="24"/>
      <c r="AD21" s="24"/>
      <c r="AE21" s="17">
        <f t="shared" si="5"/>
        <v>0</v>
      </c>
      <c r="AF21" s="17">
        <f t="shared" si="5"/>
        <v>0</v>
      </c>
      <c r="AG21" s="17">
        <f t="shared" si="5"/>
        <v>0</v>
      </c>
      <c r="AH21" s="17">
        <f t="shared" si="5"/>
        <v>0</v>
      </c>
      <c r="AI21" s="17">
        <f t="shared" si="5"/>
        <v>0</v>
      </c>
      <c r="AJ21" s="21">
        <f t="shared" si="15"/>
        <v>0</v>
      </c>
      <c r="AK21" s="26">
        <f t="shared" si="7"/>
        <v>0</v>
      </c>
      <c r="AL21" s="27">
        <f t="shared" si="8"/>
        <v>0.03</v>
      </c>
      <c r="AM21" s="28">
        <f t="shared" si="9"/>
        <v>0</v>
      </c>
      <c r="AN21" s="28">
        <f t="shared" si="10"/>
        <v>0</v>
      </c>
      <c r="AO21" s="35">
        <f>'4月'!AO21+'4月'!AQ21</f>
        <v>0</v>
      </c>
      <c r="AP21" s="26">
        <f t="shared" si="11"/>
        <v>0</v>
      </c>
      <c r="AQ21" s="15"/>
      <c r="AR21" s="26">
        <f t="shared" si="12"/>
        <v>0</v>
      </c>
      <c r="AS21" s="26">
        <f t="shared" si="13"/>
        <v>0</v>
      </c>
    </row>
    <row r="22" ht="19.5" customHeight="1" spans="1:45">
      <c r="A22" s="15"/>
      <c r="B22" s="15"/>
      <c r="C22" s="15"/>
      <c r="D22" s="15"/>
      <c r="E22" s="36">
        <f>'4月'!G22</f>
        <v>0</v>
      </c>
      <c r="F22" s="15"/>
      <c r="G22" s="16">
        <f t="shared" si="2"/>
        <v>0</v>
      </c>
      <c r="H22" s="37">
        <f>'4月'!P22</f>
        <v>0</v>
      </c>
      <c r="I22" s="37">
        <f>'4月'!Q22</f>
        <v>0</v>
      </c>
      <c r="J22" s="37">
        <f>'4月'!R22</f>
        <v>0</v>
      </c>
      <c r="K22" s="37">
        <f>'4月'!S22</f>
        <v>0</v>
      </c>
      <c r="L22" s="15"/>
      <c r="M22" s="15"/>
      <c r="N22" s="15"/>
      <c r="O22" s="15"/>
      <c r="P22" s="17">
        <f t="shared" si="3"/>
        <v>0</v>
      </c>
      <c r="Q22" s="17">
        <f t="shared" si="3"/>
        <v>0</v>
      </c>
      <c r="R22" s="17">
        <f t="shared" si="3"/>
        <v>0</v>
      </c>
      <c r="S22" s="17">
        <f t="shared" si="3"/>
        <v>0</v>
      </c>
      <c r="T22" s="21">
        <f t="shared" si="14"/>
        <v>0</v>
      </c>
      <c r="U22" s="38">
        <f>'4月'!AE22</f>
        <v>0</v>
      </c>
      <c r="V22" s="38">
        <f>'4月'!AF22</f>
        <v>0</v>
      </c>
      <c r="W22" s="38">
        <f>'4月'!AG22</f>
        <v>0</v>
      </c>
      <c r="X22" s="38">
        <f>'4月'!AH22</f>
        <v>0</v>
      </c>
      <c r="Y22" s="38">
        <f>'4月'!AI22</f>
        <v>0</v>
      </c>
      <c r="Z22" s="24"/>
      <c r="AA22" s="24"/>
      <c r="AB22" s="24"/>
      <c r="AC22" s="24"/>
      <c r="AD22" s="24"/>
      <c r="AE22" s="17">
        <f t="shared" si="5"/>
        <v>0</v>
      </c>
      <c r="AF22" s="17">
        <f t="shared" si="5"/>
        <v>0</v>
      </c>
      <c r="AG22" s="17">
        <f t="shared" si="5"/>
        <v>0</v>
      </c>
      <c r="AH22" s="17">
        <f t="shared" si="5"/>
        <v>0</v>
      </c>
      <c r="AI22" s="17">
        <f t="shared" si="5"/>
        <v>0</v>
      </c>
      <c r="AJ22" s="21">
        <f t="shared" si="15"/>
        <v>0</v>
      </c>
      <c r="AK22" s="26">
        <f t="shared" si="7"/>
        <v>0</v>
      </c>
      <c r="AL22" s="27">
        <f t="shared" si="8"/>
        <v>0.03</v>
      </c>
      <c r="AM22" s="28">
        <f t="shared" si="9"/>
        <v>0</v>
      </c>
      <c r="AN22" s="28">
        <f t="shared" si="10"/>
        <v>0</v>
      </c>
      <c r="AO22" s="35">
        <f>'4月'!AO22+'4月'!AQ22</f>
        <v>0</v>
      </c>
      <c r="AP22" s="26">
        <f t="shared" si="11"/>
        <v>0</v>
      </c>
      <c r="AQ22" s="15"/>
      <c r="AR22" s="26">
        <f t="shared" si="12"/>
        <v>0</v>
      </c>
      <c r="AS22" s="26">
        <f t="shared" si="13"/>
        <v>0</v>
      </c>
    </row>
    <row r="23" ht="19.5" customHeight="1" spans="1:45">
      <c r="A23" s="15"/>
      <c r="B23" s="15"/>
      <c r="C23" s="15"/>
      <c r="D23" s="15"/>
      <c r="E23" s="36">
        <f>'4月'!G23</f>
        <v>0</v>
      </c>
      <c r="F23" s="15"/>
      <c r="G23" s="16">
        <f t="shared" si="2"/>
        <v>0</v>
      </c>
      <c r="H23" s="37">
        <f>'4月'!P23</f>
        <v>0</v>
      </c>
      <c r="I23" s="37">
        <f>'4月'!Q23</f>
        <v>0</v>
      </c>
      <c r="J23" s="37">
        <f>'4月'!R23</f>
        <v>0</v>
      </c>
      <c r="K23" s="37">
        <f>'4月'!S23</f>
        <v>0</v>
      </c>
      <c r="L23" s="15"/>
      <c r="M23" s="15"/>
      <c r="N23" s="15"/>
      <c r="O23" s="15"/>
      <c r="P23" s="17">
        <f t="shared" si="3"/>
        <v>0</v>
      </c>
      <c r="Q23" s="17">
        <f t="shared" si="3"/>
        <v>0</v>
      </c>
      <c r="R23" s="17">
        <f t="shared" si="3"/>
        <v>0</v>
      </c>
      <c r="S23" s="17">
        <f t="shared" si="3"/>
        <v>0</v>
      </c>
      <c r="T23" s="21">
        <f t="shared" si="14"/>
        <v>0</v>
      </c>
      <c r="U23" s="38">
        <f>'4月'!AE23</f>
        <v>0</v>
      </c>
      <c r="V23" s="38">
        <f>'4月'!AF23</f>
        <v>0</v>
      </c>
      <c r="W23" s="38">
        <f>'4月'!AG23</f>
        <v>0</v>
      </c>
      <c r="X23" s="38">
        <f>'4月'!AH23</f>
        <v>0</v>
      </c>
      <c r="Y23" s="38">
        <f>'4月'!AI23</f>
        <v>0</v>
      </c>
      <c r="Z23" s="24"/>
      <c r="AA23" s="24"/>
      <c r="AB23" s="24"/>
      <c r="AC23" s="24"/>
      <c r="AD23" s="24"/>
      <c r="AE23" s="17">
        <f t="shared" si="5"/>
        <v>0</v>
      </c>
      <c r="AF23" s="17">
        <f t="shared" si="5"/>
        <v>0</v>
      </c>
      <c r="AG23" s="17">
        <f t="shared" si="5"/>
        <v>0</v>
      </c>
      <c r="AH23" s="17">
        <f t="shared" si="5"/>
        <v>0</v>
      </c>
      <c r="AI23" s="17">
        <f t="shared" si="5"/>
        <v>0</v>
      </c>
      <c r="AJ23" s="21">
        <f t="shared" si="15"/>
        <v>0</v>
      </c>
      <c r="AK23" s="26">
        <f t="shared" si="7"/>
        <v>0</v>
      </c>
      <c r="AL23" s="27">
        <f t="shared" si="8"/>
        <v>0.03</v>
      </c>
      <c r="AM23" s="28">
        <f t="shared" si="9"/>
        <v>0</v>
      </c>
      <c r="AN23" s="28">
        <f t="shared" si="10"/>
        <v>0</v>
      </c>
      <c r="AO23" s="35">
        <f>'4月'!AO23+'4月'!AQ23</f>
        <v>0</v>
      </c>
      <c r="AP23" s="26">
        <f t="shared" si="11"/>
        <v>0</v>
      </c>
      <c r="AQ23" s="15"/>
      <c r="AR23" s="26">
        <f t="shared" si="12"/>
        <v>0</v>
      </c>
      <c r="AS23" s="26">
        <f t="shared" si="13"/>
        <v>0</v>
      </c>
    </row>
    <row r="24" ht="19.5" customHeight="1" spans="1:45">
      <c r="A24" s="15"/>
      <c r="B24" s="15"/>
      <c r="C24" s="15"/>
      <c r="D24" s="15"/>
      <c r="E24" s="36">
        <f>'4月'!G24</f>
        <v>0</v>
      </c>
      <c r="F24" s="15"/>
      <c r="G24" s="16">
        <f t="shared" si="2"/>
        <v>0</v>
      </c>
      <c r="H24" s="37">
        <f>'4月'!P24</f>
        <v>0</v>
      </c>
      <c r="I24" s="37">
        <f>'4月'!Q24</f>
        <v>0</v>
      </c>
      <c r="J24" s="37">
        <f>'4月'!R24</f>
        <v>0</v>
      </c>
      <c r="K24" s="37">
        <f>'4月'!S24</f>
        <v>0</v>
      </c>
      <c r="L24" s="15"/>
      <c r="M24" s="15"/>
      <c r="N24" s="15"/>
      <c r="O24" s="15"/>
      <c r="P24" s="17">
        <f t="shared" si="3"/>
        <v>0</v>
      </c>
      <c r="Q24" s="17">
        <f t="shared" si="3"/>
        <v>0</v>
      </c>
      <c r="R24" s="17">
        <f t="shared" si="3"/>
        <v>0</v>
      </c>
      <c r="S24" s="17">
        <f t="shared" si="3"/>
        <v>0</v>
      </c>
      <c r="T24" s="21">
        <f t="shared" si="14"/>
        <v>0</v>
      </c>
      <c r="U24" s="38">
        <f>'4月'!AE24</f>
        <v>0</v>
      </c>
      <c r="V24" s="38">
        <f>'4月'!AF24</f>
        <v>0</v>
      </c>
      <c r="W24" s="38">
        <f>'4月'!AG24</f>
        <v>0</v>
      </c>
      <c r="X24" s="38">
        <f>'4月'!AH24</f>
        <v>0</v>
      </c>
      <c r="Y24" s="38">
        <f>'4月'!AI24</f>
        <v>0</v>
      </c>
      <c r="Z24" s="24"/>
      <c r="AA24" s="24"/>
      <c r="AB24" s="24"/>
      <c r="AC24" s="24"/>
      <c r="AD24" s="24"/>
      <c r="AE24" s="17">
        <f t="shared" si="5"/>
        <v>0</v>
      </c>
      <c r="AF24" s="17">
        <f t="shared" si="5"/>
        <v>0</v>
      </c>
      <c r="AG24" s="17">
        <f t="shared" si="5"/>
        <v>0</v>
      </c>
      <c r="AH24" s="17">
        <f t="shared" si="5"/>
        <v>0</v>
      </c>
      <c r="AI24" s="17">
        <f t="shared" si="5"/>
        <v>0</v>
      </c>
      <c r="AJ24" s="21">
        <f t="shared" si="15"/>
        <v>0</v>
      </c>
      <c r="AK24" s="26">
        <f t="shared" si="7"/>
        <v>0</v>
      </c>
      <c r="AL24" s="27">
        <f t="shared" si="8"/>
        <v>0.03</v>
      </c>
      <c r="AM24" s="28">
        <f t="shared" si="9"/>
        <v>0</v>
      </c>
      <c r="AN24" s="28">
        <f t="shared" si="10"/>
        <v>0</v>
      </c>
      <c r="AO24" s="35">
        <f>'4月'!AO24+'4月'!AQ24</f>
        <v>0</v>
      </c>
      <c r="AP24" s="26">
        <f t="shared" si="11"/>
        <v>0</v>
      </c>
      <c r="AQ24" s="15"/>
      <c r="AR24" s="26">
        <f t="shared" si="12"/>
        <v>0</v>
      </c>
      <c r="AS24" s="26">
        <f t="shared" si="13"/>
        <v>0</v>
      </c>
    </row>
    <row r="25" ht="19.5" customHeight="1" spans="1:45">
      <c r="A25" s="15"/>
      <c r="B25" s="15"/>
      <c r="C25" s="15"/>
      <c r="D25" s="15"/>
      <c r="E25" s="36">
        <f>'4月'!G25</f>
        <v>0</v>
      </c>
      <c r="F25" s="15"/>
      <c r="G25" s="16">
        <f t="shared" si="2"/>
        <v>0</v>
      </c>
      <c r="H25" s="37">
        <f>'4月'!P25</f>
        <v>0</v>
      </c>
      <c r="I25" s="37">
        <f>'4月'!Q25</f>
        <v>0</v>
      </c>
      <c r="J25" s="37">
        <f>'4月'!R25</f>
        <v>0</v>
      </c>
      <c r="K25" s="37">
        <f>'4月'!S25</f>
        <v>0</v>
      </c>
      <c r="L25" s="15"/>
      <c r="M25" s="15"/>
      <c r="N25" s="15"/>
      <c r="O25" s="15"/>
      <c r="P25" s="17">
        <f t="shared" si="3"/>
        <v>0</v>
      </c>
      <c r="Q25" s="17">
        <f t="shared" si="3"/>
        <v>0</v>
      </c>
      <c r="R25" s="17">
        <f t="shared" si="3"/>
        <v>0</v>
      </c>
      <c r="S25" s="17">
        <f t="shared" si="3"/>
        <v>0</v>
      </c>
      <c r="T25" s="21">
        <f t="shared" si="14"/>
        <v>0</v>
      </c>
      <c r="U25" s="38">
        <f>'4月'!AE25</f>
        <v>0</v>
      </c>
      <c r="V25" s="38">
        <f>'4月'!AF25</f>
        <v>0</v>
      </c>
      <c r="W25" s="38">
        <f>'4月'!AG25</f>
        <v>0</v>
      </c>
      <c r="X25" s="38">
        <f>'4月'!AH25</f>
        <v>0</v>
      </c>
      <c r="Y25" s="38">
        <f>'4月'!AI25</f>
        <v>0</v>
      </c>
      <c r="Z25" s="24"/>
      <c r="AA25" s="24"/>
      <c r="AB25" s="24"/>
      <c r="AC25" s="24"/>
      <c r="AD25" s="24"/>
      <c r="AE25" s="17">
        <f t="shared" si="5"/>
        <v>0</v>
      </c>
      <c r="AF25" s="17">
        <f t="shared" si="5"/>
        <v>0</v>
      </c>
      <c r="AG25" s="17">
        <f t="shared" si="5"/>
        <v>0</v>
      </c>
      <c r="AH25" s="17">
        <f t="shared" si="5"/>
        <v>0</v>
      </c>
      <c r="AI25" s="17">
        <f t="shared" si="5"/>
        <v>0</v>
      </c>
      <c r="AJ25" s="21">
        <f t="shared" si="15"/>
        <v>0</v>
      </c>
      <c r="AK25" s="26">
        <f t="shared" si="7"/>
        <v>0</v>
      </c>
      <c r="AL25" s="27">
        <f t="shared" si="8"/>
        <v>0.03</v>
      </c>
      <c r="AM25" s="28">
        <f t="shared" si="9"/>
        <v>0</v>
      </c>
      <c r="AN25" s="28">
        <f t="shared" si="10"/>
        <v>0</v>
      </c>
      <c r="AO25" s="35">
        <f>'4月'!AO25+'4月'!AQ25</f>
        <v>0</v>
      </c>
      <c r="AP25" s="26">
        <f t="shared" si="11"/>
        <v>0</v>
      </c>
      <c r="AQ25" s="15"/>
      <c r="AR25" s="26">
        <f t="shared" si="12"/>
        <v>0</v>
      </c>
      <c r="AS25" s="26">
        <f t="shared" si="13"/>
        <v>0</v>
      </c>
    </row>
    <row r="26" ht="19.5" customHeight="1" spans="1:45">
      <c r="A26" s="15"/>
      <c r="B26" s="15"/>
      <c r="C26" s="15"/>
      <c r="D26" s="15"/>
      <c r="E26" s="36">
        <f>'4月'!G26</f>
        <v>0</v>
      </c>
      <c r="F26" s="15"/>
      <c r="G26" s="16">
        <f t="shared" si="2"/>
        <v>0</v>
      </c>
      <c r="H26" s="37">
        <f>'4月'!P26</f>
        <v>0</v>
      </c>
      <c r="I26" s="37">
        <f>'4月'!Q26</f>
        <v>0</v>
      </c>
      <c r="J26" s="37">
        <f>'4月'!R26</f>
        <v>0</v>
      </c>
      <c r="K26" s="37">
        <f>'4月'!S26</f>
        <v>0</v>
      </c>
      <c r="L26" s="15"/>
      <c r="M26" s="15"/>
      <c r="N26" s="15"/>
      <c r="O26" s="15"/>
      <c r="P26" s="17">
        <f t="shared" si="3"/>
        <v>0</v>
      </c>
      <c r="Q26" s="17">
        <f t="shared" si="3"/>
        <v>0</v>
      </c>
      <c r="R26" s="17">
        <f t="shared" si="3"/>
        <v>0</v>
      </c>
      <c r="S26" s="17">
        <f t="shared" si="3"/>
        <v>0</v>
      </c>
      <c r="T26" s="21">
        <f t="shared" si="14"/>
        <v>0</v>
      </c>
      <c r="U26" s="38">
        <f>'4月'!AE26</f>
        <v>0</v>
      </c>
      <c r="V26" s="38">
        <f>'4月'!AF26</f>
        <v>0</v>
      </c>
      <c r="W26" s="38">
        <f>'4月'!AG26</f>
        <v>0</v>
      </c>
      <c r="X26" s="38">
        <f>'4月'!AH26</f>
        <v>0</v>
      </c>
      <c r="Y26" s="38">
        <f>'4月'!AI26</f>
        <v>0</v>
      </c>
      <c r="Z26" s="24"/>
      <c r="AA26" s="24"/>
      <c r="AB26" s="24"/>
      <c r="AC26" s="24"/>
      <c r="AD26" s="24"/>
      <c r="AE26" s="17">
        <f t="shared" si="5"/>
        <v>0</v>
      </c>
      <c r="AF26" s="17">
        <f t="shared" si="5"/>
        <v>0</v>
      </c>
      <c r="AG26" s="17">
        <f t="shared" si="5"/>
        <v>0</v>
      </c>
      <c r="AH26" s="17">
        <f t="shared" si="5"/>
        <v>0</v>
      </c>
      <c r="AI26" s="17">
        <f t="shared" si="5"/>
        <v>0</v>
      </c>
      <c r="AJ26" s="21">
        <f t="shared" si="15"/>
        <v>0</v>
      </c>
      <c r="AK26" s="26">
        <f t="shared" si="7"/>
        <v>0</v>
      </c>
      <c r="AL26" s="27">
        <f t="shared" si="8"/>
        <v>0.03</v>
      </c>
      <c r="AM26" s="28">
        <f t="shared" si="9"/>
        <v>0</v>
      </c>
      <c r="AN26" s="28">
        <f t="shared" si="10"/>
        <v>0</v>
      </c>
      <c r="AO26" s="35">
        <f>'4月'!AO26+'4月'!AQ26</f>
        <v>0</v>
      </c>
      <c r="AP26" s="26">
        <f t="shared" si="11"/>
        <v>0</v>
      </c>
      <c r="AQ26" s="15"/>
      <c r="AR26" s="26">
        <f t="shared" si="12"/>
        <v>0</v>
      </c>
      <c r="AS26" s="26">
        <f t="shared" si="13"/>
        <v>0</v>
      </c>
    </row>
    <row r="27" ht="19.5" customHeight="1" spans="1:45">
      <c r="A27" s="15"/>
      <c r="B27" s="15"/>
      <c r="C27" s="15"/>
      <c r="D27" s="15"/>
      <c r="E27" s="36">
        <f>'4月'!G27</f>
        <v>0</v>
      </c>
      <c r="F27" s="15"/>
      <c r="G27" s="16">
        <f t="shared" si="2"/>
        <v>0</v>
      </c>
      <c r="H27" s="37">
        <f>'4月'!P27</f>
        <v>0</v>
      </c>
      <c r="I27" s="37">
        <f>'4月'!Q27</f>
        <v>0</v>
      </c>
      <c r="J27" s="37">
        <f>'4月'!R27</f>
        <v>0</v>
      </c>
      <c r="K27" s="37">
        <f>'4月'!S27</f>
        <v>0</v>
      </c>
      <c r="L27" s="15"/>
      <c r="M27" s="15"/>
      <c r="N27" s="15"/>
      <c r="O27" s="15"/>
      <c r="P27" s="17">
        <f t="shared" si="3"/>
        <v>0</v>
      </c>
      <c r="Q27" s="17">
        <f t="shared" si="3"/>
        <v>0</v>
      </c>
      <c r="R27" s="17">
        <f t="shared" si="3"/>
        <v>0</v>
      </c>
      <c r="S27" s="17">
        <f t="shared" si="3"/>
        <v>0</v>
      </c>
      <c r="T27" s="21">
        <f t="shared" si="14"/>
        <v>0</v>
      </c>
      <c r="U27" s="38">
        <f>'4月'!AE27</f>
        <v>0</v>
      </c>
      <c r="V27" s="38">
        <f>'4月'!AF27</f>
        <v>0</v>
      </c>
      <c r="W27" s="38">
        <f>'4月'!AG27</f>
        <v>0</v>
      </c>
      <c r="X27" s="38">
        <f>'4月'!AH27</f>
        <v>0</v>
      </c>
      <c r="Y27" s="38">
        <f>'4月'!AI27</f>
        <v>0</v>
      </c>
      <c r="Z27" s="24"/>
      <c r="AA27" s="24"/>
      <c r="AB27" s="24"/>
      <c r="AC27" s="24"/>
      <c r="AD27" s="24"/>
      <c r="AE27" s="17">
        <f t="shared" si="5"/>
        <v>0</v>
      </c>
      <c r="AF27" s="17">
        <f t="shared" si="5"/>
        <v>0</v>
      </c>
      <c r="AG27" s="17">
        <f t="shared" si="5"/>
        <v>0</v>
      </c>
      <c r="AH27" s="17">
        <f t="shared" si="5"/>
        <v>0</v>
      </c>
      <c r="AI27" s="17">
        <f t="shared" si="5"/>
        <v>0</v>
      </c>
      <c r="AJ27" s="21">
        <f t="shared" si="15"/>
        <v>0</v>
      </c>
      <c r="AK27" s="26">
        <f t="shared" si="7"/>
        <v>0</v>
      </c>
      <c r="AL27" s="27">
        <f t="shared" si="8"/>
        <v>0.03</v>
      </c>
      <c r="AM27" s="28">
        <f t="shared" si="9"/>
        <v>0</v>
      </c>
      <c r="AN27" s="28">
        <f t="shared" si="10"/>
        <v>0</v>
      </c>
      <c r="AO27" s="35">
        <f>'4月'!AO27+'4月'!AQ27</f>
        <v>0</v>
      </c>
      <c r="AP27" s="26">
        <f t="shared" si="11"/>
        <v>0</v>
      </c>
      <c r="AQ27" s="15"/>
      <c r="AR27" s="26">
        <f t="shared" si="12"/>
        <v>0</v>
      </c>
      <c r="AS27" s="26">
        <f t="shared" si="13"/>
        <v>0</v>
      </c>
    </row>
    <row r="28" ht="19.5" customHeight="1" spans="1:45">
      <c r="A28" s="15"/>
      <c r="B28" s="15"/>
      <c r="C28" s="15"/>
      <c r="D28" s="15"/>
      <c r="E28" s="36">
        <f>'4月'!G28</f>
        <v>0</v>
      </c>
      <c r="F28" s="15"/>
      <c r="G28" s="16">
        <f t="shared" si="2"/>
        <v>0</v>
      </c>
      <c r="H28" s="37">
        <f>'4月'!P28</f>
        <v>0</v>
      </c>
      <c r="I28" s="37">
        <f>'4月'!Q28</f>
        <v>0</v>
      </c>
      <c r="J28" s="37">
        <f>'4月'!R28</f>
        <v>0</v>
      </c>
      <c r="K28" s="37">
        <f>'4月'!S28</f>
        <v>0</v>
      </c>
      <c r="L28" s="15"/>
      <c r="M28" s="15"/>
      <c r="N28" s="15"/>
      <c r="O28" s="15"/>
      <c r="P28" s="17">
        <f t="shared" si="3"/>
        <v>0</v>
      </c>
      <c r="Q28" s="17">
        <f t="shared" si="3"/>
        <v>0</v>
      </c>
      <c r="R28" s="17">
        <f t="shared" si="3"/>
        <v>0</v>
      </c>
      <c r="S28" s="17">
        <f t="shared" si="3"/>
        <v>0</v>
      </c>
      <c r="T28" s="21">
        <f t="shared" si="14"/>
        <v>0</v>
      </c>
      <c r="U28" s="38">
        <f>'4月'!AE28</f>
        <v>0</v>
      </c>
      <c r="V28" s="38">
        <f>'4月'!AF28</f>
        <v>0</v>
      </c>
      <c r="W28" s="38">
        <f>'4月'!AG28</f>
        <v>0</v>
      </c>
      <c r="X28" s="38">
        <f>'4月'!AH28</f>
        <v>0</v>
      </c>
      <c r="Y28" s="38">
        <f>'4月'!AI28</f>
        <v>0</v>
      </c>
      <c r="Z28" s="24"/>
      <c r="AA28" s="24"/>
      <c r="AB28" s="24"/>
      <c r="AC28" s="24"/>
      <c r="AD28" s="24"/>
      <c r="AE28" s="17">
        <f t="shared" si="5"/>
        <v>0</v>
      </c>
      <c r="AF28" s="17">
        <f t="shared" si="5"/>
        <v>0</v>
      </c>
      <c r="AG28" s="17">
        <f t="shared" si="5"/>
        <v>0</v>
      </c>
      <c r="AH28" s="17">
        <f t="shared" si="5"/>
        <v>0</v>
      </c>
      <c r="AI28" s="17">
        <f t="shared" si="5"/>
        <v>0</v>
      </c>
      <c r="AJ28" s="21">
        <f t="shared" si="15"/>
        <v>0</v>
      </c>
      <c r="AK28" s="26">
        <f t="shared" si="7"/>
        <v>0</v>
      </c>
      <c r="AL28" s="27">
        <f t="shared" si="8"/>
        <v>0.03</v>
      </c>
      <c r="AM28" s="28">
        <f t="shared" si="9"/>
        <v>0</v>
      </c>
      <c r="AN28" s="28">
        <f t="shared" si="10"/>
        <v>0</v>
      </c>
      <c r="AO28" s="35">
        <f>'4月'!AO28+'4月'!AQ28</f>
        <v>0</v>
      </c>
      <c r="AP28" s="26">
        <f t="shared" si="11"/>
        <v>0</v>
      </c>
      <c r="AQ28" s="15"/>
      <c r="AR28" s="26">
        <f t="shared" si="12"/>
        <v>0</v>
      </c>
      <c r="AS28" s="26">
        <f t="shared" si="13"/>
        <v>0</v>
      </c>
    </row>
    <row r="29" ht="19.5" customHeight="1" spans="1:45">
      <c r="A29" s="15"/>
      <c r="B29" s="15"/>
      <c r="C29" s="15"/>
      <c r="D29" s="15"/>
      <c r="E29" s="36">
        <f>'4月'!G29</f>
        <v>0</v>
      </c>
      <c r="F29" s="15"/>
      <c r="G29" s="16">
        <f t="shared" si="2"/>
        <v>0</v>
      </c>
      <c r="H29" s="37">
        <f>'4月'!P29</f>
        <v>0</v>
      </c>
      <c r="I29" s="37">
        <f>'4月'!Q29</f>
        <v>0</v>
      </c>
      <c r="J29" s="37">
        <f>'4月'!R29</f>
        <v>0</v>
      </c>
      <c r="K29" s="37">
        <f>'4月'!S29</f>
        <v>0</v>
      </c>
      <c r="L29" s="15"/>
      <c r="M29" s="15"/>
      <c r="N29" s="15"/>
      <c r="O29" s="15"/>
      <c r="P29" s="17">
        <f t="shared" si="3"/>
        <v>0</v>
      </c>
      <c r="Q29" s="17">
        <f t="shared" si="3"/>
        <v>0</v>
      </c>
      <c r="R29" s="17">
        <f t="shared" si="3"/>
        <v>0</v>
      </c>
      <c r="S29" s="17">
        <f t="shared" si="3"/>
        <v>0</v>
      </c>
      <c r="T29" s="21">
        <f t="shared" si="14"/>
        <v>0</v>
      </c>
      <c r="U29" s="38">
        <f>'4月'!AE29</f>
        <v>0</v>
      </c>
      <c r="V29" s="38">
        <f>'4月'!AF29</f>
        <v>0</v>
      </c>
      <c r="W29" s="38">
        <f>'4月'!AG29</f>
        <v>0</v>
      </c>
      <c r="X29" s="38">
        <f>'4月'!AH29</f>
        <v>0</v>
      </c>
      <c r="Y29" s="38">
        <f>'4月'!AI29</f>
        <v>0</v>
      </c>
      <c r="Z29" s="24"/>
      <c r="AA29" s="24"/>
      <c r="AB29" s="24"/>
      <c r="AC29" s="24"/>
      <c r="AD29" s="24"/>
      <c r="AE29" s="17">
        <f t="shared" si="5"/>
        <v>0</v>
      </c>
      <c r="AF29" s="17">
        <f t="shared" si="5"/>
        <v>0</v>
      </c>
      <c r="AG29" s="17">
        <f t="shared" si="5"/>
        <v>0</v>
      </c>
      <c r="AH29" s="17">
        <f t="shared" si="5"/>
        <v>0</v>
      </c>
      <c r="AI29" s="17">
        <f t="shared" si="5"/>
        <v>0</v>
      </c>
      <c r="AJ29" s="21">
        <f t="shared" si="15"/>
        <v>0</v>
      </c>
      <c r="AK29" s="26">
        <f t="shared" si="7"/>
        <v>0</v>
      </c>
      <c r="AL29" s="27">
        <f t="shared" si="8"/>
        <v>0.03</v>
      </c>
      <c r="AM29" s="28">
        <f t="shared" si="9"/>
        <v>0</v>
      </c>
      <c r="AN29" s="28">
        <f t="shared" si="10"/>
        <v>0</v>
      </c>
      <c r="AO29" s="35">
        <f>'4月'!AO29+'4月'!AQ29</f>
        <v>0</v>
      </c>
      <c r="AP29" s="26">
        <f t="shared" si="11"/>
        <v>0</v>
      </c>
      <c r="AQ29" s="15"/>
      <c r="AR29" s="26">
        <f t="shared" si="12"/>
        <v>0</v>
      </c>
      <c r="AS29" s="26">
        <f t="shared" si="13"/>
        <v>0</v>
      </c>
    </row>
    <row r="30" ht="19.5" customHeight="1" spans="1:45">
      <c r="A30" s="15"/>
      <c r="B30" s="15"/>
      <c r="C30" s="15"/>
      <c r="D30" s="15"/>
      <c r="E30" s="36">
        <f>'4月'!G30</f>
        <v>0</v>
      </c>
      <c r="F30" s="15"/>
      <c r="G30" s="16">
        <f t="shared" si="2"/>
        <v>0</v>
      </c>
      <c r="H30" s="37">
        <f>'4月'!P30</f>
        <v>0</v>
      </c>
      <c r="I30" s="37">
        <f>'4月'!Q30</f>
        <v>0</v>
      </c>
      <c r="J30" s="37">
        <f>'4月'!R30</f>
        <v>0</v>
      </c>
      <c r="K30" s="37">
        <f>'4月'!S30</f>
        <v>0</v>
      </c>
      <c r="L30" s="15"/>
      <c r="M30" s="15"/>
      <c r="N30" s="15"/>
      <c r="O30" s="15"/>
      <c r="P30" s="17">
        <f t="shared" si="3"/>
        <v>0</v>
      </c>
      <c r="Q30" s="17">
        <f t="shared" si="3"/>
        <v>0</v>
      </c>
      <c r="R30" s="17">
        <f t="shared" si="3"/>
        <v>0</v>
      </c>
      <c r="S30" s="17">
        <f t="shared" si="3"/>
        <v>0</v>
      </c>
      <c r="T30" s="21">
        <f t="shared" si="14"/>
        <v>0</v>
      </c>
      <c r="U30" s="38">
        <f>'4月'!AE30</f>
        <v>0</v>
      </c>
      <c r="V30" s="38">
        <f>'4月'!AF30</f>
        <v>0</v>
      </c>
      <c r="W30" s="38">
        <f>'4月'!AG30</f>
        <v>0</v>
      </c>
      <c r="X30" s="38">
        <f>'4月'!AH30</f>
        <v>0</v>
      </c>
      <c r="Y30" s="38">
        <f>'4月'!AI30</f>
        <v>0</v>
      </c>
      <c r="Z30" s="24"/>
      <c r="AA30" s="24"/>
      <c r="AB30" s="24"/>
      <c r="AC30" s="24"/>
      <c r="AD30" s="24"/>
      <c r="AE30" s="17">
        <f t="shared" si="5"/>
        <v>0</v>
      </c>
      <c r="AF30" s="17">
        <f t="shared" si="5"/>
        <v>0</v>
      </c>
      <c r="AG30" s="17">
        <f t="shared" si="5"/>
        <v>0</v>
      </c>
      <c r="AH30" s="17">
        <f t="shared" si="5"/>
        <v>0</v>
      </c>
      <c r="AI30" s="17">
        <f t="shared" si="5"/>
        <v>0</v>
      </c>
      <c r="AJ30" s="21">
        <f t="shared" si="15"/>
        <v>0</v>
      </c>
      <c r="AK30" s="26">
        <f t="shared" si="7"/>
        <v>0</v>
      </c>
      <c r="AL30" s="27">
        <f t="shared" si="8"/>
        <v>0.03</v>
      </c>
      <c r="AM30" s="28">
        <f t="shared" si="9"/>
        <v>0</v>
      </c>
      <c r="AN30" s="28">
        <f t="shared" si="10"/>
        <v>0</v>
      </c>
      <c r="AO30" s="35">
        <f>'4月'!AO30+'4月'!AQ30</f>
        <v>0</v>
      </c>
      <c r="AP30" s="26">
        <f t="shared" si="11"/>
        <v>0</v>
      </c>
      <c r="AQ30" s="15"/>
      <c r="AR30" s="26">
        <f t="shared" si="12"/>
        <v>0</v>
      </c>
      <c r="AS30" s="26">
        <f t="shared" si="13"/>
        <v>0</v>
      </c>
    </row>
    <row r="31" ht="19.5" customHeight="1" spans="1:45">
      <c r="A31" s="15"/>
      <c r="B31" s="15"/>
      <c r="C31" s="15"/>
      <c r="D31" s="15"/>
      <c r="E31" s="36">
        <f>'4月'!G31</f>
        <v>0</v>
      </c>
      <c r="F31" s="15"/>
      <c r="G31" s="16">
        <f t="shared" si="2"/>
        <v>0</v>
      </c>
      <c r="H31" s="37">
        <f>'4月'!P31</f>
        <v>0</v>
      </c>
      <c r="I31" s="37">
        <f>'4月'!Q31</f>
        <v>0</v>
      </c>
      <c r="J31" s="37">
        <f>'4月'!R31</f>
        <v>0</v>
      </c>
      <c r="K31" s="37">
        <f>'4月'!S31</f>
        <v>0</v>
      </c>
      <c r="L31" s="15"/>
      <c r="M31" s="15"/>
      <c r="N31" s="15"/>
      <c r="O31" s="15"/>
      <c r="P31" s="17">
        <f t="shared" si="3"/>
        <v>0</v>
      </c>
      <c r="Q31" s="17">
        <f t="shared" si="3"/>
        <v>0</v>
      </c>
      <c r="R31" s="17">
        <f t="shared" si="3"/>
        <v>0</v>
      </c>
      <c r="S31" s="17">
        <f t="shared" si="3"/>
        <v>0</v>
      </c>
      <c r="T31" s="21">
        <f t="shared" si="14"/>
        <v>0</v>
      </c>
      <c r="U31" s="38">
        <f>'4月'!AE31</f>
        <v>0</v>
      </c>
      <c r="V31" s="38">
        <f>'4月'!AF31</f>
        <v>0</v>
      </c>
      <c r="W31" s="38">
        <f>'4月'!AG31</f>
        <v>0</v>
      </c>
      <c r="X31" s="38">
        <f>'4月'!AH31</f>
        <v>0</v>
      </c>
      <c r="Y31" s="38">
        <f>'4月'!AI31</f>
        <v>0</v>
      </c>
      <c r="Z31" s="24"/>
      <c r="AA31" s="24"/>
      <c r="AB31" s="24"/>
      <c r="AC31" s="24"/>
      <c r="AD31" s="24"/>
      <c r="AE31" s="17">
        <f t="shared" si="5"/>
        <v>0</v>
      </c>
      <c r="AF31" s="17">
        <f t="shared" si="5"/>
        <v>0</v>
      </c>
      <c r="AG31" s="17">
        <f t="shared" si="5"/>
        <v>0</v>
      </c>
      <c r="AH31" s="17">
        <f t="shared" si="5"/>
        <v>0</v>
      </c>
      <c r="AI31" s="17">
        <f t="shared" si="5"/>
        <v>0</v>
      </c>
      <c r="AJ31" s="21">
        <f t="shared" si="15"/>
        <v>0</v>
      </c>
      <c r="AK31" s="26">
        <f t="shared" si="7"/>
        <v>0</v>
      </c>
      <c r="AL31" s="27">
        <f t="shared" si="8"/>
        <v>0.03</v>
      </c>
      <c r="AM31" s="28">
        <f t="shared" si="9"/>
        <v>0</v>
      </c>
      <c r="AN31" s="28">
        <f t="shared" si="10"/>
        <v>0</v>
      </c>
      <c r="AO31" s="35">
        <f>'4月'!AO31+'4月'!AQ31</f>
        <v>0</v>
      </c>
      <c r="AP31" s="26">
        <f t="shared" si="11"/>
        <v>0</v>
      </c>
      <c r="AQ31" s="15"/>
      <c r="AR31" s="26">
        <f t="shared" si="12"/>
        <v>0</v>
      </c>
      <c r="AS31" s="26">
        <f t="shared" si="13"/>
        <v>0</v>
      </c>
    </row>
    <row r="32" ht="19.5" customHeight="1" spans="1:45">
      <c r="A32" s="15"/>
      <c r="B32" s="15"/>
      <c r="C32" s="15"/>
      <c r="D32" s="15"/>
      <c r="E32" s="36">
        <f>'4月'!G32</f>
        <v>0</v>
      </c>
      <c r="F32" s="15"/>
      <c r="G32" s="16">
        <f t="shared" si="2"/>
        <v>0</v>
      </c>
      <c r="H32" s="37">
        <f>'4月'!P32</f>
        <v>0</v>
      </c>
      <c r="I32" s="37">
        <f>'4月'!Q32</f>
        <v>0</v>
      </c>
      <c r="J32" s="37">
        <f>'4月'!R32</f>
        <v>0</v>
      </c>
      <c r="K32" s="37">
        <f>'4月'!S32</f>
        <v>0</v>
      </c>
      <c r="L32" s="15"/>
      <c r="M32" s="15"/>
      <c r="N32" s="15"/>
      <c r="O32" s="15"/>
      <c r="P32" s="17">
        <f t="shared" si="3"/>
        <v>0</v>
      </c>
      <c r="Q32" s="17">
        <f t="shared" si="3"/>
        <v>0</v>
      </c>
      <c r="R32" s="17">
        <f t="shared" si="3"/>
        <v>0</v>
      </c>
      <c r="S32" s="17">
        <f t="shared" si="3"/>
        <v>0</v>
      </c>
      <c r="T32" s="21">
        <f t="shared" si="14"/>
        <v>0</v>
      </c>
      <c r="U32" s="38">
        <f>'4月'!AE32</f>
        <v>0</v>
      </c>
      <c r="V32" s="38">
        <f>'4月'!AF32</f>
        <v>0</v>
      </c>
      <c r="W32" s="38">
        <f>'4月'!AG32</f>
        <v>0</v>
      </c>
      <c r="X32" s="38">
        <f>'4月'!AH32</f>
        <v>0</v>
      </c>
      <c r="Y32" s="38">
        <f>'4月'!AI32</f>
        <v>0</v>
      </c>
      <c r="Z32" s="24"/>
      <c r="AA32" s="24"/>
      <c r="AB32" s="24"/>
      <c r="AC32" s="24"/>
      <c r="AD32" s="24"/>
      <c r="AE32" s="17">
        <f t="shared" si="5"/>
        <v>0</v>
      </c>
      <c r="AF32" s="17">
        <f t="shared" si="5"/>
        <v>0</v>
      </c>
      <c r="AG32" s="17">
        <f t="shared" si="5"/>
        <v>0</v>
      </c>
      <c r="AH32" s="17">
        <f t="shared" si="5"/>
        <v>0</v>
      </c>
      <c r="AI32" s="17">
        <f t="shared" si="5"/>
        <v>0</v>
      </c>
      <c r="AJ32" s="21">
        <f t="shared" si="15"/>
        <v>0</v>
      </c>
      <c r="AK32" s="26">
        <f t="shared" si="7"/>
        <v>0</v>
      </c>
      <c r="AL32" s="27">
        <f t="shared" si="8"/>
        <v>0.03</v>
      </c>
      <c r="AM32" s="28">
        <f t="shared" si="9"/>
        <v>0</v>
      </c>
      <c r="AN32" s="28">
        <f t="shared" si="10"/>
        <v>0</v>
      </c>
      <c r="AO32" s="35">
        <f>'4月'!AO32+'4月'!AQ32</f>
        <v>0</v>
      </c>
      <c r="AP32" s="26">
        <f t="shared" si="11"/>
        <v>0</v>
      </c>
      <c r="AQ32" s="15"/>
      <c r="AR32" s="26">
        <f t="shared" si="12"/>
        <v>0</v>
      </c>
      <c r="AS32" s="26">
        <f t="shared" si="13"/>
        <v>0</v>
      </c>
    </row>
    <row r="33" ht="19.5" customHeight="1" spans="1:45">
      <c r="A33" s="15"/>
      <c r="B33" s="15"/>
      <c r="C33" s="15"/>
      <c r="D33" s="15"/>
      <c r="E33" s="36">
        <f>'4月'!G33</f>
        <v>0</v>
      </c>
      <c r="F33" s="15"/>
      <c r="G33" s="16">
        <f t="shared" si="2"/>
        <v>0</v>
      </c>
      <c r="H33" s="37">
        <f>'4月'!P33</f>
        <v>0</v>
      </c>
      <c r="I33" s="37">
        <f>'4月'!Q33</f>
        <v>0</v>
      </c>
      <c r="J33" s="37">
        <f>'4月'!R33</f>
        <v>0</v>
      </c>
      <c r="K33" s="37">
        <f>'4月'!S33</f>
        <v>0</v>
      </c>
      <c r="L33" s="15"/>
      <c r="M33" s="15"/>
      <c r="N33" s="15"/>
      <c r="O33" s="15"/>
      <c r="P33" s="17">
        <f t="shared" si="3"/>
        <v>0</v>
      </c>
      <c r="Q33" s="17">
        <f t="shared" si="3"/>
        <v>0</v>
      </c>
      <c r="R33" s="17">
        <f t="shared" si="3"/>
        <v>0</v>
      </c>
      <c r="S33" s="17">
        <f t="shared" si="3"/>
        <v>0</v>
      </c>
      <c r="T33" s="21">
        <f t="shared" si="14"/>
        <v>0</v>
      </c>
      <c r="U33" s="38">
        <f>'4月'!AE33</f>
        <v>0</v>
      </c>
      <c r="V33" s="38">
        <f>'4月'!AF33</f>
        <v>0</v>
      </c>
      <c r="W33" s="38">
        <f>'4月'!AG33</f>
        <v>0</v>
      </c>
      <c r="X33" s="38">
        <f>'4月'!AH33</f>
        <v>0</v>
      </c>
      <c r="Y33" s="38">
        <f>'4月'!AI33</f>
        <v>0</v>
      </c>
      <c r="Z33" s="24"/>
      <c r="AA33" s="24"/>
      <c r="AB33" s="24"/>
      <c r="AC33" s="24"/>
      <c r="AD33" s="24"/>
      <c r="AE33" s="17">
        <f t="shared" si="5"/>
        <v>0</v>
      </c>
      <c r="AF33" s="17">
        <f t="shared" si="5"/>
        <v>0</v>
      </c>
      <c r="AG33" s="17">
        <f t="shared" si="5"/>
        <v>0</v>
      </c>
      <c r="AH33" s="17">
        <f t="shared" si="5"/>
        <v>0</v>
      </c>
      <c r="AI33" s="17">
        <f t="shared" si="5"/>
        <v>0</v>
      </c>
      <c r="AJ33" s="21">
        <f t="shared" si="15"/>
        <v>0</v>
      </c>
      <c r="AK33" s="26">
        <f t="shared" si="7"/>
        <v>0</v>
      </c>
      <c r="AL33" s="27">
        <f t="shared" si="8"/>
        <v>0.03</v>
      </c>
      <c r="AM33" s="28">
        <f t="shared" si="9"/>
        <v>0</v>
      </c>
      <c r="AN33" s="28">
        <f t="shared" si="10"/>
        <v>0</v>
      </c>
      <c r="AO33" s="35">
        <f>'4月'!AO33+'4月'!AQ33</f>
        <v>0</v>
      </c>
      <c r="AP33" s="26">
        <f t="shared" si="11"/>
        <v>0</v>
      </c>
      <c r="AQ33" s="15"/>
      <c r="AR33" s="26">
        <f t="shared" si="12"/>
        <v>0</v>
      </c>
      <c r="AS33" s="26">
        <f t="shared" si="13"/>
        <v>0</v>
      </c>
    </row>
    <row r="34" ht="19.5" customHeight="1" spans="1:45">
      <c r="A34" s="15"/>
      <c r="B34" s="15"/>
      <c r="C34" s="15"/>
      <c r="D34" s="15"/>
      <c r="E34" s="36">
        <f>'4月'!G34</f>
        <v>0</v>
      </c>
      <c r="F34" s="15"/>
      <c r="G34" s="16">
        <f t="shared" si="2"/>
        <v>0</v>
      </c>
      <c r="H34" s="37">
        <f>'4月'!P34</f>
        <v>0</v>
      </c>
      <c r="I34" s="37">
        <f>'4月'!Q34</f>
        <v>0</v>
      </c>
      <c r="J34" s="37">
        <f>'4月'!R34</f>
        <v>0</v>
      </c>
      <c r="K34" s="37">
        <f>'4月'!S34</f>
        <v>0</v>
      </c>
      <c r="L34" s="15"/>
      <c r="M34" s="15"/>
      <c r="N34" s="15"/>
      <c r="O34" s="15"/>
      <c r="P34" s="17">
        <f t="shared" si="3"/>
        <v>0</v>
      </c>
      <c r="Q34" s="17">
        <f t="shared" si="3"/>
        <v>0</v>
      </c>
      <c r="R34" s="17">
        <f t="shared" si="3"/>
        <v>0</v>
      </c>
      <c r="S34" s="17">
        <f t="shared" si="3"/>
        <v>0</v>
      </c>
      <c r="T34" s="21">
        <f t="shared" si="14"/>
        <v>0</v>
      </c>
      <c r="U34" s="38">
        <f>'4月'!AE34</f>
        <v>0</v>
      </c>
      <c r="V34" s="38">
        <f>'4月'!AF34</f>
        <v>0</v>
      </c>
      <c r="W34" s="38">
        <f>'4月'!AG34</f>
        <v>0</v>
      </c>
      <c r="X34" s="38">
        <f>'4月'!AH34</f>
        <v>0</v>
      </c>
      <c r="Y34" s="38">
        <f>'4月'!AI34</f>
        <v>0</v>
      </c>
      <c r="Z34" s="24"/>
      <c r="AA34" s="24"/>
      <c r="AB34" s="24"/>
      <c r="AC34" s="24"/>
      <c r="AD34" s="24"/>
      <c r="AE34" s="17">
        <f t="shared" si="5"/>
        <v>0</v>
      </c>
      <c r="AF34" s="17">
        <f t="shared" si="5"/>
        <v>0</v>
      </c>
      <c r="AG34" s="17">
        <f t="shared" si="5"/>
        <v>0</v>
      </c>
      <c r="AH34" s="17">
        <f t="shared" si="5"/>
        <v>0</v>
      </c>
      <c r="AI34" s="17">
        <f t="shared" si="5"/>
        <v>0</v>
      </c>
      <c r="AJ34" s="21">
        <f t="shared" si="15"/>
        <v>0</v>
      </c>
      <c r="AK34" s="26">
        <f t="shared" si="7"/>
        <v>0</v>
      </c>
      <c r="AL34" s="27">
        <f t="shared" si="8"/>
        <v>0.03</v>
      </c>
      <c r="AM34" s="28">
        <f t="shared" si="9"/>
        <v>0</v>
      </c>
      <c r="AN34" s="28">
        <f t="shared" si="10"/>
        <v>0</v>
      </c>
      <c r="AO34" s="35">
        <f>'4月'!AO34+'4月'!AQ34</f>
        <v>0</v>
      </c>
      <c r="AP34" s="26">
        <f t="shared" si="11"/>
        <v>0</v>
      </c>
      <c r="AQ34" s="15"/>
      <c r="AR34" s="26">
        <f t="shared" si="12"/>
        <v>0</v>
      </c>
      <c r="AS34" s="26">
        <f t="shared" si="13"/>
        <v>0</v>
      </c>
    </row>
    <row r="35" ht="19.5" customHeight="1" spans="1:45">
      <c r="A35" s="15"/>
      <c r="B35" s="15"/>
      <c r="C35" s="15"/>
      <c r="D35" s="15"/>
      <c r="E35" s="15"/>
      <c r="F35" s="15"/>
      <c r="G35" s="15">
        <f t="shared" ref="G35" si="16">F35</f>
        <v>0</v>
      </c>
      <c r="H35" s="37">
        <f>'4月'!P35</f>
        <v>0</v>
      </c>
      <c r="I35" s="37">
        <f>'4月'!Q35</f>
        <v>0</v>
      </c>
      <c r="J35" s="37">
        <f>'4月'!R35</f>
        <v>0</v>
      </c>
      <c r="K35" s="37">
        <f>'4月'!S35</f>
        <v>0</v>
      </c>
      <c r="L35" s="15"/>
      <c r="M35" s="15"/>
      <c r="N35" s="15"/>
      <c r="O35" s="15"/>
      <c r="P35" s="15"/>
      <c r="Q35" s="15"/>
      <c r="R35" s="15"/>
      <c r="S35" s="15"/>
      <c r="T35" s="15">
        <f t="shared" si="14"/>
        <v>0</v>
      </c>
      <c r="U35" s="38">
        <f>'4月'!AE35</f>
        <v>0</v>
      </c>
      <c r="V35" s="38">
        <f>'4月'!AF35</f>
        <v>0</v>
      </c>
      <c r="W35" s="38">
        <f>'4月'!AG35</f>
        <v>0</v>
      </c>
      <c r="X35" s="38">
        <f>'4月'!AH35</f>
        <v>0</v>
      </c>
      <c r="Y35" s="38">
        <f>'4月'!AI35</f>
        <v>0</v>
      </c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>
        <f t="shared" si="15"/>
        <v>0</v>
      </c>
      <c r="AK35" s="15"/>
      <c r="AL35" s="29"/>
      <c r="AM35" s="15"/>
      <c r="AN35" s="15"/>
      <c r="AO35" s="15"/>
      <c r="AP35" s="15"/>
      <c r="AQ35" s="15"/>
      <c r="AR35" s="15"/>
      <c r="AS35" s="15"/>
    </row>
    <row r="36" ht="19.5" customHeight="1" spans="1:1">
      <c r="A36" s="18" t="s">
        <v>36</v>
      </c>
    </row>
  </sheetData>
  <mergeCells count="27">
    <mergeCell ref="A1:AS1"/>
    <mergeCell ref="E2:G2"/>
    <mergeCell ref="H2:T2"/>
    <mergeCell ref="U2:AJ2"/>
    <mergeCell ref="AO2:AR2"/>
    <mergeCell ref="H3:K3"/>
    <mergeCell ref="L3:O3"/>
    <mergeCell ref="P3:S3"/>
    <mergeCell ref="U3:Y3"/>
    <mergeCell ref="Z3:AD3"/>
    <mergeCell ref="AE3:AI3"/>
    <mergeCell ref="A2:A4"/>
    <mergeCell ref="B2:B4"/>
    <mergeCell ref="C2:C4"/>
    <mergeCell ref="D2:D4"/>
    <mergeCell ref="E3:E4"/>
    <mergeCell ref="F3:F4"/>
    <mergeCell ref="G3:G4"/>
    <mergeCell ref="AK2:AK4"/>
    <mergeCell ref="AL2:AL4"/>
    <mergeCell ref="AM2:AM4"/>
    <mergeCell ref="AN2:AN4"/>
    <mergeCell ref="AO3:AO4"/>
    <mergeCell ref="AP3:AP4"/>
    <mergeCell ref="AQ3:AQ4"/>
    <mergeCell ref="AR3:AR4"/>
    <mergeCell ref="AS2:AS4"/>
  </mergeCells>
  <pageMargins left="0.699305555555556" right="0.699305555555556" top="0.75" bottom="0.75" header="0.3" footer="0.3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36"/>
  <sheetViews>
    <sheetView workbookViewId="0">
      <pane xSplit="7" ySplit="4" topLeftCell="AD5" activePane="bottomRight" state="frozen"/>
      <selection/>
      <selection pane="topRight"/>
      <selection pane="bottomLeft"/>
      <selection pane="bottomRight" activeCell="A1" sqref="A1:AS1"/>
    </sheetView>
  </sheetViews>
  <sheetFormatPr defaultColWidth="9" defaultRowHeight="13.5"/>
  <cols>
    <col min="1" max="4" width="9" style="41"/>
    <col min="5" max="7" width="10.5" style="41" customWidth="1"/>
    <col min="8" max="14" width="9" style="41"/>
    <col min="15" max="30" width="10.875" style="41" customWidth="1"/>
    <col min="31" max="31" width="10.25" style="41" customWidth="1"/>
    <col min="32" max="36" width="9" style="41"/>
    <col min="37" max="37" width="14.75" style="41" customWidth="1"/>
    <col min="38" max="38" width="9" style="4"/>
    <col min="39" max="44" width="9" style="41"/>
    <col min="45" max="45" width="13" style="41" customWidth="1"/>
    <col min="46" max="16384" width="9" style="41"/>
  </cols>
  <sheetData>
    <row r="1" ht="31.5" customHeight="1" spans="1:45">
      <c r="A1" s="42" t="s">
        <v>37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</row>
    <row r="2" s="39" customFormat="1" ht="23.25" customHeight="1" spans="1:45">
      <c r="A2" s="43" t="s">
        <v>1</v>
      </c>
      <c r="B2" s="43" t="s">
        <v>2</v>
      </c>
      <c r="C2" s="43" t="s">
        <v>3</v>
      </c>
      <c r="D2" s="43" t="s">
        <v>4</v>
      </c>
      <c r="E2" s="44" t="s">
        <v>5</v>
      </c>
      <c r="F2" s="45"/>
      <c r="G2" s="46"/>
      <c r="H2" s="44" t="s">
        <v>6</v>
      </c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6"/>
      <c r="U2" s="44" t="s">
        <v>7</v>
      </c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6"/>
      <c r="AK2" s="43" t="s">
        <v>8</v>
      </c>
      <c r="AL2" s="25" t="s">
        <v>9</v>
      </c>
      <c r="AM2" s="43" t="s">
        <v>10</v>
      </c>
      <c r="AN2" s="43" t="s">
        <v>11</v>
      </c>
      <c r="AO2" s="58" t="s">
        <v>12</v>
      </c>
      <c r="AP2" s="59"/>
      <c r="AQ2" s="59"/>
      <c r="AR2" s="60"/>
      <c r="AS2" s="43" t="s">
        <v>13</v>
      </c>
    </row>
    <row r="3" s="39" customFormat="1" ht="23.25" customHeight="1" spans="1:45">
      <c r="A3" s="43"/>
      <c r="B3" s="43"/>
      <c r="C3" s="43"/>
      <c r="D3" s="43"/>
      <c r="E3" s="47" t="s">
        <v>14</v>
      </c>
      <c r="F3" s="48" t="s">
        <v>15</v>
      </c>
      <c r="G3" s="49" t="s">
        <v>16</v>
      </c>
      <c r="H3" s="50" t="s">
        <v>17</v>
      </c>
      <c r="I3" s="45"/>
      <c r="J3" s="45"/>
      <c r="K3" s="45"/>
      <c r="L3" s="55" t="s">
        <v>18</v>
      </c>
      <c r="M3" s="45"/>
      <c r="N3" s="45"/>
      <c r="O3" s="45"/>
      <c r="P3" s="55" t="s">
        <v>19</v>
      </c>
      <c r="Q3" s="45"/>
      <c r="R3" s="45"/>
      <c r="S3" s="45"/>
      <c r="T3" s="46"/>
      <c r="U3" s="50" t="s">
        <v>20</v>
      </c>
      <c r="V3" s="45"/>
      <c r="W3" s="45"/>
      <c r="X3" s="45"/>
      <c r="Y3" s="46"/>
      <c r="Z3" s="50" t="s">
        <v>21</v>
      </c>
      <c r="AA3" s="45"/>
      <c r="AB3" s="45"/>
      <c r="AC3" s="45"/>
      <c r="AD3" s="46"/>
      <c r="AE3" s="50" t="s">
        <v>19</v>
      </c>
      <c r="AF3" s="45"/>
      <c r="AG3" s="45"/>
      <c r="AH3" s="45"/>
      <c r="AI3" s="46"/>
      <c r="AJ3" s="43"/>
      <c r="AK3" s="43"/>
      <c r="AL3" s="25"/>
      <c r="AM3" s="43"/>
      <c r="AN3" s="43"/>
      <c r="AO3" s="49" t="s">
        <v>22</v>
      </c>
      <c r="AP3" s="49" t="s">
        <v>23</v>
      </c>
      <c r="AQ3" s="47" t="s">
        <v>24</v>
      </c>
      <c r="AR3" s="48" t="s">
        <v>25</v>
      </c>
      <c r="AS3" s="43"/>
    </row>
    <row r="4" s="40" customFormat="1" ht="37.5" customHeight="1" spans="1:45">
      <c r="A4" s="43"/>
      <c r="B4" s="43"/>
      <c r="C4" s="43"/>
      <c r="D4" s="43"/>
      <c r="E4" s="51"/>
      <c r="F4" s="51"/>
      <c r="G4" s="51"/>
      <c r="H4" s="43" t="s">
        <v>26</v>
      </c>
      <c r="I4" s="43" t="s">
        <v>27</v>
      </c>
      <c r="J4" s="43" t="s">
        <v>28</v>
      </c>
      <c r="K4" s="43" t="s">
        <v>29</v>
      </c>
      <c r="L4" s="43" t="s">
        <v>26</v>
      </c>
      <c r="M4" s="43" t="s">
        <v>27</v>
      </c>
      <c r="N4" s="43" t="s">
        <v>28</v>
      </c>
      <c r="O4" s="43" t="s">
        <v>29</v>
      </c>
      <c r="P4" s="43" t="s">
        <v>26</v>
      </c>
      <c r="Q4" s="43" t="s">
        <v>27</v>
      </c>
      <c r="R4" s="43" t="s">
        <v>28</v>
      </c>
      <c r="S4" s="43" t="s">
        <v>29</v>
      </c>
      <c r="T4" s="43" t="s">
        <v>30</v>
      </c>
      <c r="U4" s="43" t="s">
        <v>31</v>
      </c>
      <c r="V4" s="43" t="s">
        <v>32</v>
      </c>
      <c r="W4" s="43" t="s">
        <v>33</v>
      </c>
      <c r="X4" s="43" t="s">
        <v>34</v>
      </c>
      <c r="Y4" s="43" t="s">
        <v>35</v>
      </c>
      <c r="Z4" s="43" t="s">
        <v>31</v>
      </c>
      <c r="AA4" s="43" t="s">
        <v>32</v>
      </c>
      <c r="AB4" s="43" t="s">
        <v>33</v>
      </c>
      <c r="AC4" s="43" t="s">
        <v>34</v>
      </c>
      <c r="AD4" s="43" t="s">
        <v>35</v>
      </c>
      <c r="AE4" s="43" t="s">
        <v>31</v>
      </c>
      <c r="AF4" s="43" t="s">
        <v>32</v>
      </c>
      <c r="AG4" s="43" t="s">
        <v>33</v>
      </c>
      <c r="AH4" s="43" t="s">
        <v>34</v>
      </c>
      <c r="AI4" s="43" t="s">
        <v>35</v>
      </c>
      <c r="AJ4" s="43" t="s">
        <v>30</v>
      </c>
      <c r="AK4" s="43"/>
      <c r="AL4" s="25"/>
      <c r="AM4" s="43"/>
      <c r="AN4" s="43"/>
      <c r="AO4" s="61"/>
      <c r="AP4" s="61"/>
      <c r="AQ4" s="62"/>
      <c r="AR4" s="51"/>
      <c r="AS4" s="43"/>
    </row>
    <row r="5" ht="19.5" customHeight="1" spans="1:45">
      <c r="A5" s="20"/>
      <c r="B5" s="20"/>
      <c r="C5" s="20"/>
      <c r="D5" s="20"/>
      <c r="E5" s="52">
        <f>'5月'!G5</f>
        <v>50000</v>
      </c>
      <c r="F5" s="20">
        <v>10000</v>
      </c>
      <c r="G5" s="52">
        <f>E5+F5</f>
        <v>60000</v>
      </c>
      <c r="H5" s="53">
        <f>'5月'!AE5</f>
        <v>5000</v>
      </c>
      <c r="I5" s="53">
        <f>'5月'!AF5</f>
        <v>10000</v>
      </c>
      <c r="J5" s="53">
        <f>'5月'!AG5</f>
        <v>5000</v>
      </c>
      <c r="K5" s="53">
        <f>'5月'!AH5</f>
        <v>0</v>
      </c>
      <c r="L5" s="20">
        <f>F5*0.08</f>
        <v>800</v>
      </c>
      <c r="M5" s="20">
        <f>F5*0.01</f>
        <v>100</v>
      </c>
      <c r="N5" s="20">
        <f>F5*0.01</f>
        <v>100</v>
      </c>
      <c r="O5" s="20">
        <f>F5*0.12</f>
        <v>1200</v>
      </c>
      <c r="P5" s="53">
        <f>H5+L5</f>
        <v>5800</v>
      </c>
      <c r="Q5" s="53">
        <f t="shared" ref="Q5:S20" si="0">I5+M5</f>
        <v>10100</v>
      </c>
      <c r="R5" s="53">
        <f t="shared" si="0"/>
        <v>5100</v>
      </c>
      <c r="S5" s="53">
        <f t="shared" si="0"/>
        <v>1200</v>
      </c>
      <c r="T5" s="56">
        <f>SUM(L5:O5)</f>
        <v>2200</v>
      </c>
      <c r="U5" s="57">
        <f>'5月'!AE5</f>
        <v>5000</v>
      </c>
      <c r="V5" s="57">
        <f>'5月'!AF5</f>
        <v>10000</v>
      </c>
      <c r="W5" s="57">
        <f>'5月'!AG5</f>
        <v>5000</v>
      </c>
      <c r="X5" s="57">
        <f>'5月'!AH5</f>
        <v>0</v>
      </c>
      <c r="Y5" s="57">
        <f>'5月'!AI5</f>
        <v>0</v>
      </c>
      <c r="Z5" s="23">
        <v>1000</v>
      </c>
      <c r="AA5" s="23">
        <v>2000</v>
      </c>
      <c r="AB5" s="23">
        <v>1000</v>
      </c>
      <c r="AC5" s="23"/>
      <c r="AD5" s="23"/>
      <c r="AE5" s="53">
        <f>U5+Z5</f>
        <v>6000</v>
      </c>
      <c r="AF5" s="53">
        <f t="shared" ref="AF5:AI20" si="1">V5+AA5</f>
        <v>12000</v>
      </c>
      <c r="AG5" s="53">
        <f t="shared" si="1"/>
        <v>6000</v>
      </c>
      <c r="AH5" s="53">
        <f t="shared" si="1"/>
        <v>0</v>
      </c>
      <c r="AI5" s="53">
        <f t="shared" si="1"/>
        <v>0</v>
      </c>
      <c r="AJ5" s="56">
        <f>SUM(AE5:AI5)</f>
        <v>24000</v>
      </c>
      <c r="AK5" s="26">
        <f>IF(G5-T5-AJ5-5000*6&lt;=0,0,G5-T5-AJ5-5000*6)</f>
        <v>3800</v>
      </c>
      <c r="AL5" s="27">
        <f>IF(AK5&lt;=36000,3%,IF(AK5&lt;=144000,10%,IF(AK5=300000,20%,IF(AK5&lt;=420000,25%,IF(AK5&lt;=660000,30%,IF(AK5&lt;=960000,35%,IF(AK5&gt;960000,45%)))))))</f>
        <v>0.03</v>
      </c>
      <c r="AM5" s="26">
        <f>IF(AL5=3%,0,IF(AL5=10%,2520,IF(AL5=20%,16920,IF(AL5=25%,31920,IF(AL5=30%,52920,IF(AL5=35%,85920,IF(AL5=45%,181920)))))))</f>
        <v>0</v>
      </c>
      <c r="AN5" s="26">
        <f>AK5*AL5-AM5</f>
        <v>114</v>
      </c>
      <c r="AO5" s="26">
        <f>'5月'!AO5+'5月'!AQ5</f>
        <v>162</v>
      </c>
      <c r="AP5" s="26">
        <f>AN5+AO5</f>
        <v>276</v>
      </c>
      <c r="AQ5" s="20">
        <v>114</v>
      </c>
      <c r="AR5" s="26">
        <f>AP5-AO5-AQ5</f>
        <v>0</v>
      </c>
      <c r="AS5" s="26">
        <f>F5-L5-M5-N5-O5-AN5</f>
        <v>7686</v>
      </c>
    </row>
    <row r="6" ht="19.5" customHeight="1" spans="1:45">
      <c r="A6" s="20"/>
      <c r="B6" s="20"/>
      <c r="C6" s="20"/>
      <c r="D6" s="20"/>
      <c r="E6" s="52">
        <f>'5月'!G6</f>
        <v>0</v>
      </c>
      <c r="F6" s="20"/>
      <c r="G6" s="52">
        <f t="shared" ref="G6:G34" si="2">E6+F6</f>
        <v>0</v>
      </c>
      <c r="H6" s="53">
        <f>'5月'!AE6</f>
        <v>0</v>
      </c>
      <c r="I6" s="53">
        <f>'5月'!AF6</f>
        <v>0</v>
      </c>
      <c r="J6" s="53">
        <f>'5月'!AG6</f>
        <v>0</v>
      </c>
      <c r="K6" s="53">
        <f>'5月'!AH6</f>
        <v>0</v>
      </c>
      <c r="L6" s="20"/>
      <c r="M6" s="20"/>
      <c r="N6" s="20"/>
      <c r="O6" s="20"/>
      <c r="P6" s="53">
        <f t="shared" ref="P6:S34" si="3">H6+L6</f>
        <v>0</v>
      </c>
      <c r="Q6" s="53">
        <f t="shared" si="0"/>
        <v>0</v>
      </c>
      <c r="R6" s="53">
        <f t="shared" si="0"/>
        <v>0</v>
      </c>
      <c r="S6" s="53">
        <f t="shared" si="0"/>
        <v>0</v>
      </c>
      <c r="T6" s="56">
        <f t="shared" ref="T6:T8" si="4">SUM(L6:O6)</f>
        <v>0</v>
      </c>
      <c r="U6" s="57">
        <f>'5月'!AE6</f>
        <v>0</v>
      </c>
      <c r="V6" s="57">
        <f>'5月'!AF6</f>
        <v>0</v>
      </c>
      <c r="W6" s="57">
        <f>'5月'!AG6</f>
        <v>0</v>
      </c>
      <c r="X6" s="57">
        <f>'5月'!AH6</f>
        <v>0</v>
      </c>
      <c r="Y6" s="57">
        <f>'5月'!AI6</f>
        <v>0</v>
      </c>
      <c r="Z6" s="23"/>
      <c r="AA6" s="23"/>
      <c r="AB6" s="23"/>
      <c r="AC6" s="23"/>
      <c r="AD6" s="23"/>
      <c r="AE6" s="53">
        <f t="shared" ref="AE6:AI34" si="5">U6+Z6</f>
        <v>0</v>
      </c>
      <c r="AF6" s="53">
        <f t="shared" si="1"/>
        <v>0</v>
      </c>
      <c r="AG6" s="53">
        <f t="shared" si="1"/>
        <v>0</v>
      </c>
      <c r="AH6" s="53">
        <f t="shared" si="1"/>
        <v>0</v>
      </c>
      <c r="AI6" s="53">
        <f t="shared" si="1"/>
        <v>0</v>
      </c>
      <c r="AJ6" s="56">
        <f t="shared" ref="AJ6:AJ8" si="6">SUM(AE6:AI6)</f>
        <v>0</v>
      </c>
      <c r="AK6" s="26">
        <f t="shared" ref="AK6:AK34" si="7">IF(G6-T6-AJ6-5000*6&lt;=0,0,G6-T6-AJ6-5000*6)</f>
        <v>0</v>
      </c>
      <c r="AL6" s="27">
        <f t="shared" ref="AL6:AL34" si="8">IF(AK6&lt;=36000,3%,IF(AK6&lt;=144000,10%,IF(AK6=300000,20%,IF(AK6&lt;=420000,25%,IF(AK6&lt;=660000,30%,IF(AK6&lt;=960000,35%,IF(AK6&gt;960000,45%)))))))</f>
        <v>0.03</v>
      </c>
      <c r="AM6" s="26">
        <f t="shared" ref="AM6:AM34" si="9">IF(AL6=3%,0,IF(AL6=10%,2520,IF(AL6=20%,16920,IF(AL6=25%,31920,IF(AL6=30%,52920,IF(AL6=35%,85920,IF(AL6=45%,181920)))))))</f>
        <v>0</v>
      </c>
      <c r="AN6" s="26">
        <f t="shared" ref="AN6:AN34" si="10">AK6*AL6-AM6</f>
        <v>0</v>
      </c>
      <c r="AO6" s="26">
        <f>'5月'!AO6+'5月'!AQ6</f>
        <v>0</v>
      </c>
      <c r="AP6" s="26">
        <f t="shared" ref="AP6:AP34" si="11">AN6+AO6</f>
        <v>0</v>
      </c>
      <c r="AQ6" s="20"/>
      <c r="AR6" s="26">
        <f t="shared" ref="AR6:AR34" si="12">AP6-AO6-AQ6</f>
        <v>0</v>
      </c>
      <c r="AS6" s="26">
        <f t="shared" ref="AS6:AS34" si="13">F6-L6-M6-N6-O6-AN6</f>
        <v>0</v>
      </c>
    </row>
    <row r="7" ht="19.5" customHeight="1" spans="1:45">
      <c r="A7" s="20"/>
      <c r="B7" s="20"/>
      <c r="C7" s="20"/>
      <c r="D7" s="20"/>
      <c r="E7" s="52">
        <f>'5月'!G7</f>
        <v>0</v>
      </c>
      <c r="F7" s="20"/>
      <c r="G7" s="52">
        <f t="shared" si="2"/>
        <v>0</v>
      </c>
      <c r="H7" s="53">
        <f>'5月'!AE7</f>
        <v>0</v>
      </c>
      <c r="I7" s="53">
        <f>'5月'!AF7</f>
        <v>0</v>
      </c>
      <c r="J7" s="53">
        <f>'5月'!AG7</f>
        <v>0</v>
      </c>
      <c r="K7" s="53">
        <f>'5月'!AH7</f>
        <v>0</v>
      </c>
      <c r="L7" s="20"/>
      <c r="M7" s="20"/>
      <c r="N7" s="20"/>
      <c r="O7" s="20"/>
      <c r="P7" s="53">
        <f t="shared" si="3"/>
        <v>0</v>
      </c>
      <c r="Q7" s="53">
        <f t="shared" si="0"/>
        <v>0</v>
      </c>
      <c r="R7" s="53">
        <f t="shared" si="0"/>
        <v>0</v>
      </c>
      <c r="S7" s="53">
        <f t="shared" si="0"/>
        <v>0</v>
      </c>
      <c r="T7" s="56">
        <f t="shared" si="4"/>
        <v>0</v>
      </c>
      <c r="U7" s="57">
        <f>'5月'!AE7</f>
        <v>0</v>
      </c>
      <c r="V7" s="57">
        <f>'5月'!AF7</f>
        <v>0</v>
      </c>
      <c r="W7" s="57">
        <f>'5月'!AG7</f>
        <v>0</v>
      </c>
      <c r="X7" s="57">
        <f>'5月'!AH7</f>
        <v>0</v>
      </c>
      <c r="Y7" s="57">
        <f>'5月'!AI7</f>
        <v>0</v>
      </c>
      <c r="Z7" s="23"/>
      <c r="AA7" s="23"/>
      <c r="AB7" s="23"/>
      <c r="AC7" s="23"/>
      <c r="AD7" s="23"/>
      <c r="AE7" s="53">
        <f t="shared" si="5"/>
        <v>0</v>
      </c>
      <c r="AF7" s="53">
        <f t="shared" si="1"/>
        <v>0</v>
      </c>
      <c r="AG7" s="53">
        <f t="shared" si="1"/>
        <v>0</v>
      </c>
      <c r="AH7" s="53">
        <f t="shared" si="1"/>
        <v>0</v>
      </c>
      <c r="AI7" s="53">
        <f t="shared" si="1"/>
        <v>0</v>
      </c>
      <c r="AJ7" s="56">
        <f t="shared" si="6"/>
        <v>0</v>
      </c>
      <c r="AK7" s="26">
        <f t="shared" si="7"/>
        <v>0</v>
      </c>
      <c r="AL7" s="27">
        <f t="shared" si="8"/>
        <v>0.03</v>
      </c>
      <c r="AM7" s="26">
        <f t="shared" si="9"/>
        <v>0</v>
      </c>
      <c r="AN7" s="26">
        <f t="shared" si="10"/>
        <v>0</v>
      </c>
      <c r="AO7" s="26">
        <f>'5月'!AO7+'5月'!AQ7</f>
        <v>0</v>
      </c>
      <c r="AP7" s="26">
        <f t="shared" si="11"/>
        <v>0</v>
      </c>
      <c r="AQ7" s="20"/>
      <c r="AR7" s="26">
        <f t="shared" si="12"/>
        <v>0</v>
      </c>
      <c r="AS7" s="26">
        <f t="shared" si="13"/>
        <v>0</v>
      </c>
    </row>
    <row r="8" ht="19.5" customHeight="1" spans="1:45">
      <c r="A8" s="20"/>
      <c r="B8" s="20"/>
      <c r="C8" s="20"/>
      <c r="D8" s="20"/>
      <c r="E8" s="52">
        <f>'5月'!G8</f>
        <v>0</v>
      </c>
      <c r="F8" s="20"/>
      <c r="G8" s="52">
        <f t="shared" si="2"/>
        <v>0</v>
      </c>
      <c r="H8" s="53">
        <f>'5月'!AE8</f>
        <v>0</v>
      </c>
      <c r="I8" s="53">
        <f>'5月'!AF8</f>
        <v>0</v>
      </c>
      <c r="J8" s="53">
        <f>'5月'!AG8</f>
        <v>0</v>
      </c>
      <c r="K8" s="53">
        <f>'5月'!AH8</f>
        <v>0</v>
      </c>
      <c r="L8" s="20"/>
      <c r="M8" s="20"/>
      <c r="N8" s="20"/>
      <c r="O8" s="20"/>
      <c r="P8" s="53">
        <f t="shared" si="3"/>
        <v>0</v>
      </c>
      <c r="Q8" s="53">
        <f t="shared" si="0"/>
        <v>0</v>
      </c>
      <c r="R8" s="53">
        <f t="shared" si="0"/>
        <v>0</v>
      </c>
      <c r="S8" s="53">
        <f t="shared" si="0"/>
        <v>0</v>
      </c>
      <c r="T8" s="56">
        <f t="shared" si="4"/>
        <v>0</v>
      </c>
      <c r="U8" s="57">
        <f>'5月'!AE8</f>
        <v>0</v>
      </c>
      <c r="V8" s="57">
        <f>'5月'!AF8</f>
        <v>0</v>
      </c>
      <c r="W8" s="57">
        <f>'5月'!AG8</f>
        <v>0</v>
      </c>
      <c r="X8" s="57">
        <f>'5月'!AH8</f>
        <v>0</v>
      </c>
      <c r="Y8" s="57">
        <f>'5月'!AI8</f>
        <v>0</v>
      </c>
      <c r="Z8" s="23"/>
      <c r="AA8" s="23"/>
      <c r="AB8" s="23"/>
      <c r="AC8" s="23"/>
      <c r="AD8" s="23"/>
      <c r="AE8" s="53">
        <f t="shared" si="5"/>
        <v>0</v>
      </c>
      <c r="AF8" s="53">
        <f t="shared" si="1"/>
        <v>0</v>
      </c>
      <c r="AG8" s="53">
        <f t="shared" si="1"/>
        <v>0</v>
      </c>
      <c r="AH8" s="53">
        <f t="shared" si="1"/>
        <v>0</v>
      </c>
      <c r="AI8" s="53">
        <f t="shared" si="1"/>
        <v>0</v>
      </c>
      <c r="AJ8" s="56">
        <f t="shared" si="6"/>
        <v>0</v>
      </c>
      <c r="AK8" s="26">
        <f t="shared" si="7"/>
        <v>0</v>
      </c>
      <c r="AL8" s="27">
        <f t="shared" si="8"/>
        <v>0.03</v>
      </c>
      <c r="AM8" s="26">
        <f t="shared" si="9"/>
        <v>0</v>
      </c>
      <c r="AN8" s="26">
        <f t="shared" si="10"/>
        <v>0</v>
      </c>
      <c r="AO8" s="26">
        <f>'5月'!AO8+'5月'!AQ8</f>
        <v>0</v>
      </c>
      <c r="AP8" s="26">
        <f t="shared" si="11"/>
        <v>0</v>
      </c>
      <c r="AQ8" s="20"/>
      <c r="AR8" s="26">
        <f t="shared" si="12"/>
        <v>0</v>
      </c>
      <c r="AS8" s="26">
        <f t="shared" si="13"/>
        <v>0</v>
      </c>
    </row>
    <row r="9" ht="19.5" customHeight="1" spans="1:45">
      <c r="A9" s="20"/>
      <c r="B9" s="20"/>
      <c r="C9" s="20"/>
      <c r="D9" s="20"/>
      <c r="E9" s="52">
        <f>'5月'!G9</f>
        <v>0</v>
      </c>
      <c r="F9" s="20"/>
      <c r="G9" s="52">
        <f t="shared" si="2"/>
        <v>0</v>
      </c>
      <c r="H9" s="53">
        <f>'5月'!AE9</f>
        <v>0</v>
      </c>
      <c r="I9" s="53">
        <f>'5月'!AF9</f>
        <v>0</v>
      </c>
      <c r="J9" s="53">
        <f>'5月'!AG9</f>
        <v>0</v>
      </c>
      <c r="K9" s="53">
        <f>'5月'!AH9</f>
        <v>0</v>
      </c>
      <c r="L9" s="20"/>
      <c r="M9" s="20"/>
      <c r="N9" s="20"/>
      <c r="O9" s="20"/>
      <c r="P9" s="53">
        <f t="shared" si="3"/>
        <v>0</v>
      </c>
      <c r="Q9" s="53">
        <f t="shared" si="0"/>
        <v>0</v>
      </c>
      <c r="R9" s="53">
        <f t="shared" si="0"/>
        <v>0</v>
      </c>
      <c r="S9" s="53">
        <f t="shared" si="0"/>
        <v>0</v>
      </c>
      <c r="T9" s="56">
        <f t="shared" ref="T9:T35" si="14">SUM(L9:O9)</f>
        <v>0</v>
      </c>
      <c r="U9" s="57">
        <f>'5月'!AE9</f>
        <v>0</v>
      </c>
      <c r="V9" s="57">
        <f>'5月'!AF9</f>
        <v>0</v>
      </c>
      <c r="W9" s="57">
        <f>'5月'!AG9</f>
        <v>0</v>
      </c>
      <c r="X9" s="57">
        <f>'5月'!AH9</f>
        <v>0</v>
      </c>
      <c r="Y9" s="57">
        <f>'5月'!AI9</f>
        <v>0</v>
      </c>
      <c r="Z9" s="23"/>
      <c r="AA9" s="23"/>
      <c r="AB9" s="23"/>
      <c r="AC9" s="23"/>
      <c r="AD9" s="23"/>
      <c r="AE9" s="53">
        <f t="shared" si="5"/>
        <v>0</v>
      </c>
      <c r="AF9" s="53">
        <f t="shared" si="1"/>
        <v>0</v>
      </c>
      <c r="AG9" s="53">
        <f t="shared" si="1"/>
        <v>0</v>
      </c>
      <c r="AH9" s="53">
        <f t="shared" si="1"/>
        <v>0</v>
      </c>
      <c r="AI9" s="53">
        <f t="shared" si="1"/>
        <v>0</v>
      </c>
      <c r="AJ9" s="56">
        <f t="shared" ref="AJ9:AJ35" si="15">SUM(AE9:AI9)</f>
        <v>0</v>
      </c>
      <c r="AK9" s="26">
        <f t="shared" si="7"/>
        <v>0</v>
      </c>
      <c r="AL9" s="27">
        <f t="shared" si="8"/>
        <v>0.03</v>
      </c>
      <c r="AM9" s="26">
        <f t="shared" si="9"/>
        <v>0</v>
      </c>
      <c r="AN9" s="26">
        <f t="shared" si="10"/>
        <v>0</v>
      </c>
      <c r="AO9" s="26">
        <f>'5月'!AO9+'5月'!AQ9</f>
        <v>0</v>
      </c>
      <c r="AP9" s="26">
        <f t="shared" si="11"/>
        <v>0</v>
      </c>
      <c r="AQ9" s="20"/>
      <c r="AR9" s="26">
        <f t="shared" si="12"/>
        <v>0</v>
      </c>
      <c r="AS9" s="26">
        <f t="shared" si="13"/>
        <v>0</v>
      </c>
    </row>
    <row r="10" ht="19.5" customHeight="1" spans="1:45">
      <c r="A10" s="20"/>
      <c r="B10" s="20"/>
      <c r="C10" s="20"/>
      <c r="D10" s="20"/>
      <c r="E10" s="52">
        <f>'5月'!G10</f>
        <v>0</v>
      </c>
      <c r="F10" s="20"/>
      <c r="G10" s="52">
        <f t="shared" si="2"/>
        <v>0</v>
      </c>
      <c r="H10" s="53">
        <f>'5月'!AE10</f>
        <v>0</v>
      </c>
      <c r="I10" s="53">
        <f>'5月'!AF10</f>
        <v>0</v>
      </c>
      <c r="J10" s="53">
        <f>'5月'!AG10</f>
        <v>0</v>
      </c>
      <c r="K10" s="53">
        <f>'5月'!AH10</f>
        <v>0</v>
      </c>
      <c r="L10" s="20"/>
      <c r="M10" s="20"/>
      <c r="N10" s="20"/>
      <c r="O10" s="20"/>
      <c r="P10" s="53">
        <f t="shared" si="3"/>
        <v>0</v>
      </c>
      <c r="Q10" s="53">
        <f t="shared" si="0"/>
        <v>0</v>
      </c>
      <c r="R10" s="53">
        <f t="shared" si="0"/>
        <v>0</v>
      </c>
      <c r="S10" s="53">
        <f t="shared" si="0"/>
        <v>0</v>
      </c>
      <c r="T10" s="56">
        <f t="shared" si="14"/>
        <v>0</v>
      </c>
      <c r="U10" s="57">
        <f>'5月'!AE10</f>
        <v>0</v>
      </c>
      <c r="V10" s="57">
        <f>'5月'!AF10</f>
        <v>0</v>
      </c>
      <c r="W10" s="57">
        <f>'5月'!AG10</f>
        <v>0</v>
      </c>
      <c r="X10" s="57">
        <f>'5月'!AH10</f>
        <v>0</v>
      </c>
      <c r="Y10" s="57">
        <f>'5月'!AI10</f>
        <v>0</v>
      </c>
      <c r="Z10" s="23"/>
      <c r="AA10" s="23"/>
      <c r="AB10" s="23"/>
      <c r="AC10" s="23"/>
      <c r="AD10" s="23"/>
      <c r="AE10" s="53">
        <f t="shared" si="5"/>
        <v>0</v>
      </c>
      <c r="AF10" s="53">
        <f t="shared" si="1"/>
        <v>0</v>
      </c>
      <c r="AG10" s="53">
        <f t="shared" si="1"/>
        <v>0</v>
      </c>
      <c r="AH10" s="53">
        <f t="shared" si="1"/>
        <v>0</v>
      </c>
      <c r="AI10" s="53">
        <f t="shared" si="1"/>
        <v>0</v>
      </c>
      <c r="AJ10" s="56">
        <f t="shared" si="15"/>
        <v>0</v>
      </c>
      <c r="AK10" s="26">
        <f t="shared" si="7"/>
        <v>0</v>
      </c>
      <c r="AL10" s="27">
        <f t="shared" si="8"/>
        <v>0.03</v>
      </c>
      <c r="AM10" s="26">
        <f t="shared" si="9"/>
        <v>0</v>
      </c>
      <c r="AN10" s="26">
        <f t="shared" si="10"/>
        <v>0</v>
      </c>
      <c r="AO10" s="26">
        <f>'5月'!AO10+'5月'!AQ10</f>
        <v>0</v>
      </c>
      <c r="AP10" s="26">
        <f t="shared" si="11"/>
        <v>0</v>
      </c>
      <c r="AQ10" s="20"/>
      <c r="AR10" s="26">
        <f t="shared" si="12"/>
        <v>0</v>
      </c>
      <c r="AS10" s="26">
        <f t="shared" si="13"/>
        <v>0</v>
      </c>
    </row>
    <row r="11" ht="19.5" customHeight="1" spans="1:45">
      <c r="A11" s="20"/>
      <c r="B11" s="20"/>
      <c r="C11" s="20"/>
      <c r="D11" s="20"/>
      <c r="E11" s="52">
        <f>'5月'!G11</f>
        <v>0</v>
      </c>
      <c r="F11" s="20"/>
      <c r="G11" s="52">
        <f t="shared" si="2"/>
        <v>0</v>
      </c>
      <c r="H11" s="53">
        <f>'5月'!AE11</f>
        <v>0</v>
      </c>
      <c r="I11" s="53">
        <f>'5月'!AF11</f>
        <v>0</v>
      </c>
      <c r="J11" s="53">
        <f>'5月'!AG11</f>
        <v>0</v>
      </c>
      <c r="K11" s="53">
        <f>'5月'!AH11</f>
        <v>0</v>
      </c>
      <c r="L11" s="20"/>
      <c r="M11" s="20"/>
      <c r="N11" s="20"/>
      <c r="O11" s="20"/>
      <c r="P11" s="53">
        <f t="shared" si="3"/>
        <v>0</v>
      </c>
      <c r="Q11" s="53">
        <f t="shared" si="0"/>
        <v>0</v>
      </c>
      <c r="R11" s="53">
        <f t="shared" si="0"/>
        <v>0</v>
      </c>
      <c r="S11" s="53">
        <f t="shared" si="0"/>
        <v>0</v>
      </c>
      <c r="T11" s="56">
        <f t="shared" si="14"/>
        <v>0</v>
      </c>
      <c r="U11" s="57">
        <f>'5月'!AE11</f>
        <v>0</v>
      </c>
      <c r="V11" s="57">
        <f>'5月'!AF11</f>
        <v>0</v>
      </c>
      <c r="W11" s="57">
        <f>'5月'!AG11</f>
        <v>0</v>
      </c>
      <c r="X11" s="57">
        <f>'5月'!AH11</f>
        <v>0</v>
      </c>
      <c r="Y11" s="57">
        <f>'5月'!AI11</f>
        <v>0</v>
      </c>
      <c r="Z11" s="23"/>
      <c r="AA11" s="23"/>
      <c r="AB11" s="23"/>
      <c r="AC11" s="23"/>
      <c r="AD11" s="23"/>
      <c r="AE11" s="53">
        <f t="shared" si="5"/>
        <v>0</v>
      </c>
      <c r="AF11" s="53">
        <f t="shared" si="1"/>
        <v>0</v>
      </c>
      <c r="AG11" s="53">
        <f t="shared" si="1"/>
        <v>0</v>
      </c>
      <c r="AH11" s="53">
        <f t="shared" si="1"/>
        <v>0</v>
      </c>
      <c r="AI11" s="53">
        <f t="shared" si="1"/>
        <v>0</v>
      </c>
      <c r="AJ11" s="56">
        <f t="shared" si="15"/>
        <v>0</v>
      </c>
      <c r="AK11" s="26">
        <f t="shared" si="7"/>
        <v>0</v>
      </c>
      <c r="AL11" s="27">
        <f t="shared" si="8"/>
        <v>0.03</v>
      </c>
      <c r="AM11" s="26">
        <f t="shared" si="9"/>
        <v>0</v>
      </c>
      <c r="AN11" s="26">
        <f t="shared" si="10"/>
        <v>0</v>
      </c>
      <c r="AO11" s="26">
        <f>'5月'!AO11+'5月'!AQ11</f>
        <v>0</v>
      </c>
      <c r="AP11" s="26">
        <f t="shared" si="11"/>
        <v>0</v>
      </c>
      <c r="AQ11" s="20"/>
      <c r="AR11" s="26">
        <f t="shared" si="12"/>
        <v>0</v>
      </c>
      <c r="AS11" s="26">
        <f t="shared" si="13"/>
        <v>0</v>
      </c>
    </row>
    <row r="12" ht="19.5" customHeight="1" spans="1:45">
      <c r="A12" s="20"/>
      <c r="B12" s="20"/>
      <c r="C12" s="20"/>
      <c r="D12" s="20"/>
      <c r="E12" s="52">
        <f>'5月'!G12</f>
        <v>0</v>
      </c>
      <c r="F12" s="20"/>
      <c r="G12" s="52">
        <f t="shared" si="2"/>
        <v>0</v>
      </c>
      <c r="H12" s="53">
        <f>'5月'!AE12</f>
        <v>0</v>
      </c>
      <c r="I12" s="53">
        <f>'5月'!AF12</f>
        <v>0</v>
      </c>
      <c r="J12" s="53">
        <f>'5月'!AG12</f>
        <v>0</v>
      </c>
      <c r="K12" s="53">
        <f>'5月'!AH12</f>
        <v>0</v>
      </c>
      <c r="L12" s="20"/>
      <c r="M12" s="20"/>
      <c r="N12" s="20"/>
      <c r="O12" s="20"/>
      <c r="P12" s="53">
        <f t="shared" si="3"/>
        <v>0</v>
      </c>
      <c r="Q12" s="53">
        <f t="shared" si="0"/>
        <v>0</v>
      </c>
      <c r="R12" s="53">
        <f t="shared" si="0"/>
        <v>0</v>
      </c>
      <c r="S12" s="53">
        <f t="shared" si="0"/>
        <v>0</v>
      </c>
      <c r="T12" s="56">
        <f t="shared" si="14"/>
        <v>0</v>
      </c>
      <c r="U12" s="57">
        <f>'5月'!AE12</f>
        <v>0</v>
      </c>
      <c r="V12" s="57">
        <f>'5月'!AF12</f>
        <v>0</v>
      </c>
      <c r="W12" s="57">
        <f>'5月'!AG12</f>
        <v>0</v>
      </c>
      <c r="X12" s="57">
        <f>'5月'!AH12</f>
        <v>0</v>
      </c>
      <c r="Y12" s="57">
        <f>'5月'!AI12</f>
        <v>0</v>
      </c>
      <c r="Z12" s="23"/>
      <c r="AA12" s="23"/>
      <c r="AB12" s="23"/>
      <c r="AC12" s="23"/>
      <c r="AD12" s="23"/>
      <c r="AE12" s="53">
        <f t="shared" si="5"/>
        <v>0</v>
      </c>
      <c r="AF12" s="53">
        <f t="shared" si="1"/>
        <v>0</v>
      </c>
      <c r="AG12" s="53">
        <f t="shared" si="1"/>
        <v>0</v>
      </c>
      <c r="AH12" s="53">
        <f t="shared" si="1"/>
        <v>0</v>
      </c>
      <c r="AI12" s="53">
        <f t="shared" si="1"/>
        <v>0</v>
      </c>
      <c r="AJ12" s="56">
        <f t="shared" si="15"/>
        <v>0</v>
      </c>
      <c r="AK12" s="26">
        <f t="shared" si="7"/>
        <v>0</v>
      </c>
      <c r="AL12" s="27">
        <f t="shared" si="8"/>
        <v>0.03</v>
      </c>
      <c r="AM12" s="26">
        <f t="shared" si="9"/>
        <v>0</v>
      </c>
      <c r="AN12" s="26">
        <f t="shared" si="10"/>
        <v>0</v>
      </c>
      <c r="AO12" s="26">
        <f>'5月'!AO12+'5月'!AQ12</f>
        <v>0</v>
      </c>
      <c r="AP12" s="26">
        <f t="shared" si="11"/>
        <v>0</v>
      </c>
      <c r="AQ12" s="20"/>
      <c r="AR12" s="26">
        <f t="shared" si="12"/>
        <v>0</v>
      </c>
      <c r="AS12" s="26">
        <f t="shared" si="13"/>
        <v>0</v>
      </c>
    </row>
    <row r="13" ht="19.5" customHeight="1" spans="1:45">
      <c r="A13" s="20"/>
      <c r="B13" s="20"/>
      <c r="C13" s="20"/>
      <c r="D13" s="20"/>
      <c r="E13" s="52">
        <f>'5月'!G13</f>
        <v>0</v>
      </c>
      <c r="F13" s="20"/>
      <c r="G13" s="52">
        <f t="shared" si="2"/>
        <v>0</v>
      </c>
      <c r="H13" s="53">
        <f>'5月'!AE13</f>
        <v>0</v>
      </c>
      <c r="I13" s="53">
        <f>'5月'!AF13</f>
        <v>0</v>
      </c>
      <c r="J13" s="53">
        <f>'5月'!AG13</f>
        <v>0</v>
      </c>
      <c r="K13" s="53">
        <f>'5月'!AH13</f>
        <v>0</v>
      </c>
      <c r="L13" s="20"/>
      <c r="M13" s="20"/>
      <c r="N13" s="20"/>
      <c r="O13" s="20"/>
      <c r="P13" s="53">
        <f t="shared" si="3"/>
        <v>0</v>
      </c>
      <c r="Q13" s="53">
        <f t="shared" si="0"/>
        <v>0</v>
      </c>
      <c r="R13" s="53">
        <f t="shared" si="0"/>
        <v>0</v>
      </c>
      <c r="S13" s="53">
        <f t="shared" si="0"/>
        <v>0</v>
      </c>
      <c r="T13" s="56">
        <f t="shared" si="14"/>
        <v>0</v>
      </c>
      <c r="U13" s="57">
        <f>'5月'!AE13</f>
        <v>0</v>
      </c>
      <c r="V13" s="57">
        <f>'5月'!AF13</f>
        <v>0</v>
      </c>
      <c r="W13" s="57">
        <f>'5月'!AG13</f>
        <v>0</v>
      </c>
      <c r="X13" s="57">
        <f>'5月'!AH13</f>
        <v>0</v>
      </c>
      <c r="Y13" s="57">
        <f>'5月'!AI13</f>
        <v>0</v>
      </c>
      <c r="Z13" s="23"/>
      <c r="AA13" s="23"/>
      <c r="AB13" s="23"/>
      <c r="AC13" s="23"/>
      <c r="AD13" s="23"/>
      <c r="AE13" s="53">
        <f t="shared" si="5"/>
        <v>0</v>
      </c>
      <c r="AF13" s="53">
        <f t="shared" si="1"/>
        <v>0</v>
      </c>
      <c r="AG13" s="53">
        <f t="shared" si="1"/>
        <v>0</v>
      </c>
      <c r="AH13" s="53">
        <f t="shared" si="1"/>
        <v>0</v>
      </c>
      <c r="AI13" s="53">
        <f t="shared" si="1"/>
        <v>0</v>
      </c>
      <c r="AJ13" s="56">
        <f t="shared" si="15"/>
        <v>0</v>
      </c>
      <c r="AK13" s="26">
        <f t="shared" si="7"/>
        <v>0</v>
      </c>
      <c r="AL13" s="27">
        <f t="shared" si="8"/>
        <v>0.03</v>
      </c>
      <c r="AM13" s="26">
        <f t="shared" si="9"/>
        <v>0</v>
      </c>
      <c r="AN13" s="26">
        <f t="shared" si="10"/>
        <v>0</v>
      </c>
      <c r="AO13" s="26">
        <f>'5月'!AO13+'5月'!AQ13</f>
        <v>0</v>
      </c>
      <c r="AP13" s="26">
        <f t="shared" si="11"/>
        <v>0</v>
      </c>
      <c r="AQ13" s="20"/>
      <c r="AR13" s="26">
        <f t="shared" si="12"/>
        <v>0</v>
      </c>
      <c r="AS13" s="26">
        <f t="shared" si="13"/>
        <v>0</v>
      </c>
    </row>
    <row r="14" ht="19.5" customHeight="1" spans="1:45">
      <c r="A14" s="20"/>
      <c r="B14" s="20"/>
      <c r="C14" s="20"/>
      <c r="D14" s="20"/>
      <c r="E14" s="52">
        <f>'5月'!G14</f>
        <v>0</v>
      </c>
      <c r="F14" s="20"/>
      <c r="G14" s="52">
        <f t="shared" si="2"/>
        <v>0</v>
      </c>
      <c r="H14" s="53">
        <f>'5月'!AE14</f>
        <v>0</v>
      </c>
      <c r="I14" s="53">
        <f>'5月'!AF14</f>
        <v>0</v>
      </c>
      <c r="J14" s="53">
        <f>'5月'!AG14</f>
        <v>0</v>
      </c>
      <c r="K14" s="53">
        <f>'5月'!AH14</f>
        <v>0</v>
      </c>
      <c r="L14" s="20"/>
      <c r="M14" s="20"/>
      <c r="N14" s="20"/>
      <c r="O14" s="20"/>
      <c r="P14" s="53">
        <f t="shared" si="3"/>
        <v>0</v>
      </c>
      <c r="Q14" s="53">
        <f t="shared" si="0"/>
        <v>0</v>
      </c>
      <c r="R14" s="53">
        <f t="shared" si="0"/>
        <v>0</v>
      </c>
      <c r="S14" s="53">
        <f t="shared" si="0"/>
        <v>0</v>
      </c>
      <c r="T14" s="56">
        <f t="shared" si="14"/>
        <v>0</v>
      </c>
      <c r="U14" s="57">
        <f>'5月'!AE14</f>
        <v>0</v>
      </c>
      <c r="V14" s="57">
        <f>'5月'!AF14</f>
        <v>0</v>
      </c>
      <c r="W14" s="57">
        <f>'5月'!AG14</f>
        <v>0</v>
      </c>
      <c r="X14" s="57">
        <f>'5月'!AH14</f>
        <v>0</v>
      </c>
      <c r="Y14" s="57">
        <f>'5月'!AI14</f>
        <v>0</v>
      </c>
      <c r="Z14" s="23"/>
      <c r="AA14" s="23"/>
      <c r="AB14" s="23"/>
      <c r="AC14" s="23"/>
      <c r="AD14" s="23"/>
      <c r="AE14" s="53">
        <f t="shared" si="5"/>
        <v>0</v>
      </c>
      <c r="AF14" s="53">
        <f t="shared" si="1"/>
        <v>0</v>
      </c>
      <c r="AG14" s="53">
        <f t="shared" si="1"/>
        <v>0</v>
      </c>
      <c r="AH14" s="53">
        <f t="shared" si="1"/>
        <v>0</v>
      </c>
      <c r="AI14" s="53">
        <f t="shared" si="1"/>
        <v>0</v>
      </c>
      <c r="AJ14" s="56">
        <f t="shared" si="15"/>
        <v>0</v>
      </c>
      <c r="AK14" s="26">
        <f t="shared" si="7"/>
        <v>0</v>
      </c>
      <c r="AL14" s="27">
        <f t="shared" si="8"/>
        <v>0.03</v>
      </c>
      <c r="AM14" s="26">
        <f t="shared" si="9"/>
        <v>0</v>
      </c>
      <c r="AN14" s="26">
        <f t="shared" si="10"/>
        <v>0</v>
      </c>
      <c r="AO14" s="26">
        <f>'5月'!AO14+'5月'!AQ14</f>
        <v>0</v>
      </c>
      <c r="AP14" s="26">
        <f t="shared" si="11"/>
        <v>0</v>
      </c>
      <c r="AQ14" s="20"/>
      <c r="AR14" s="26">
        <f t="shared" si="12"/>
        <v>0</v>
      </c>
      <c r="AS14" s="26">
        <f t="shared" si="13"/>
        <v>0</v>
      </c>
    </row>
    <row r="15" ht="19.5" customHeight="1" spans="1:45">
      <c r="A15" s="20"/>
      <c r="B15" s="20"/>
      <c r="C15" s="20"/>
      <c r="D15" s="20"/>
      <c r="E15" s="52">
        <f>'5月'!G15</f>
        <v>0</v>
      </c>
      <c r="F15" s="20"/>
      <c r="G15" s="52">
        <f t="shared" si="2"/>
        <v>0</v>
      </c>
      <c r="H15" s="53">
        <f>'5月'!AE15</f>
        <v>0</v>
      </c>
      <c r="I15" s="53">
        <f>'5月'!AF15</f>
        <v>0</v>
      </c>
      <c r="J15" s="53">
        <f>'5月'!AG15</f>
        <v>0</v>
      </c>
      <c r="K15" s="53">
        <f>'5月'!AH15</f>
        <v>0</v>
      </c>
      <c r="L15" s="20"/>
      <c r="M15" s="20"/>
      <c r="N15" s="20"/>
      <c r="O15" s="20"/>
      <c r="P15" s="53">
        <f t="shared" si="3"/>
        <v>0</v>
      </c>
      <c r="Q15" s="53">
        <f t="shared" si="0"/>
        <v>0</v>
      </c>
      <c r="R15" s="53">
        <f t="shared" si="0"/>
        <v>0</v>
      </c>
      <c r="S15" s="53">
        <f t="shared" si="0"/>
        <v>0</v>
      </c>
      <c r="T15" s="56">
        <f t="shared" si="14"/>
        <v>0</v>
      </c>
      <c r="U15" s="57">
        <f>'5月'!AE15</f>
        <v>0</v>
      </c>
      <c r="V15" s="57">
        <f>'5月'!AF15</f>
        <v>0</v>
      </c>
      <c r="W15" s="57">
        <f>'5月'!AG15</f>
        <v>0</v>
      </c>
      <c r="X15" s="57">
        <f>'5月'!AH15</f>
        <v>0</v>
      </c>
      <c r="Y15" s="57">
        <f>'5月'!AI15</f>
        <v>0</v>
      </c>
      <c r="Z15" s="23"/>
      <c r="AA15" s="23"/>
      <c r="AB15" s="23"/>
      <c r="AC15" s="23"/>
      <c r="AD15" s="23"/>
      <c r="AE15" s="53">
        <f t="shared" si="5"/>
        <v>0</v>
      </c>
      <c r="AF15" s="53">
        <f t="shared" si="1"/>
        <v>0</v>
      </c>
      <c r="AG15" s="53">
        <f t="shared" si="1"/>
        <v>0</v>
      </c>
      <c r="AH15" s="53">
        <f t="shared" si="1"/>
        <v>0</v>
      </c>
      <c r="AI15" s="53">
        <f t="shared" si="1"/>
        <v>0</v>
      </c>
      <c r="AJ15" s="56">
        <f t="shared" si="15"/>
        <v>0</v>
      </c>
      <c r="AK15" s="26">
        <f t="shared" si="7"/>
        <v>0</v>
      </c>
      <c r="AL15" s="27">
        <f t="shared" si="8"/>
        <v>0.03</v>
      </c>
      <c r="AM15" s="26">
        <f t="shared" si="9"/>
        <v>0</v>
      </c>
      <c r="AN15" s="26">
        <f t="shared" si="10"/>
        <v>0</v>
      </c>
      <c r="AO15" s="26">
        <f>'5月'!AO15+'5月'!AQ15</f>
        <v>0</v>
      </c>
      <c r="AP15" s="26">
        <f t="shared" si="11"/>
        <v>0</v>
      </c>
      <c r="AQ15" s="20"/>
      <c r="AR15" s="26">
        <f t="shared" si="12"/>
        <v>0</v>
      </c>
      <c r="AS15" s="26">
        <f t="shared" si="13"/>
        <v>0</v>
      </c>
    </row>
    <row r="16" ht="19.5" customHeight="1" spans="1:45">
      <c r="A16" s="20"/>
      <c r="B16" s="20"/>
      <c r="C16" s="20"/>
      <c r="D16" s="20"/>
      <c r="E16" s="52">
        <f>'5月'!G16</f>
        <v>0</v>
      </c>
      <c r="F16" s="20"/>
      <c r="G16" s="52">
        <f t="shared" si="2"/>
        <v>0</v>
      </c>
      <c r="H16" s="53">
        <f>'5月'!AE16</f>
        <v>0</v>
      </c>
      <c r="I16" s="53">
        <f>'5月'!AF16</f>
        <v>0</v>
      </c>
      <c r="J16" s="53">
        <f>'5月'!AG16</f>
        <v>0</v>
      </c>
      <c r="K16" s="53">
        <f>'5月'!AH16</f>
        <v>0</v>
      </c>
      <c r="L16" s="20"/>
      <c r="M16" s="20"/>
      <c r="N16" s="20"/>
      <c r="O16" s="20"/>
      <c r="P16" s="53">
        <f t="shared" si="3"/>
        <v>0</v>
      </c>
      <c r="Q16" s="53">
        <f t="shared" si="0"/>
        <v>0</v>
      </c>
      <c r="R16" s="53">
        <f t="shared" si="0"/>
        <v>0</v>
      </c>
      <c r="S16" s="53">
        <f t="shared" si="0"/>
        <v>0</v>
      </c>
      <c r="T16" s="56">
        <f t="shared" si="14"/>
        <v>0</v>
      </c>
      <c r="U16" s="57">
        <f>'5月'!AE16</f>
        <v>0</v>
      </c>
      <c r="V16" s="57">
        <f>'5月'!AF16</f>
        <v>0</v>
      </c>
      <c r="W16" s="57">
        <f>'5月'!AG16</f>
        <v>0</v>
      </c>
      <c r="X16" s="57">
        <f>'5月'!AH16</f>
        <v>0</v>
      </c>
      <c r="Y16" s="57">
        <f>'5月'!AI16</f>
        <v>0</v>
      </c>
      <c r="Z16" s="23"/>
      <c r="AA16" s="23"/>
      <c r="AB16" s="23"/>
      <c r="AC16" s="23"/>
      <c r="AD16" s="23"/>
      <c r="AE16" s="53">
        <f t="shared" si="5"/>
        <v>0</v>
      </c>
      <c r="AF16" s="53">
        <f t="shared" si="1"/>
        <v>0</v>
      </c>
      <c r="AG16" s="53">
        <f t="shared" si="1"/>
        <v>0</v>
      </c>
      <c r="AH16" s="53">
        <f t="shared" si="1"/>
        <v>0</v>
      </c>
      <c r="AI16" s="53">
        <f t="shared" si="1"/>
        <v>0</v>
      </c>
      <c r="AJ16" s="56">
        <f t="shared" si="15"/>
        <v>0</v>
      </c>
      <c r="AK16" s="26">
        <f t="shared" si="7"/>
        <v>0</v>
      </c>
      <c r="AL16" s="27">
        <f t="shared" si="8"/>
        <v>0.03</v>
      </c>
      <c r="AM16" s="26">
        <f t="shared" si="9"/>
        <v>0</v>
      </c>
      <c r="AN16" s="26">
        <f t="shared" si="10"/>
        <v>0</v>
      </c>
      <c r="AO16" s="26">
        <f>'5月'!AO16+'5月'!AQ16</f>
        <v>0</v>
      </c>
      <c r="AP16" s="26">
        <f t="shared" si="11"/>
        <v>0</v>
      </c>
      <c r="AQ16" s="20"/>
      <c r="AR16" s="26">
        <f t="shared" si="12"/>
        <v>0</v>
      </c>
      <c r="AS16" s="26">
        <f t="shared" si="13"/>
        <v>0</v>
      </c>
    </row>
    <row r="17" ht="19.5" customHeight="1" spans="1:45">
      <c r="A17" s="20"/>
      <c r="B17" s="20"/>
      <c r="C17" s="20"/>
      <c r="D17" s="20"/>
      <c r="E17" s="52">
        <f>'5月'!G17</f>
        <v>0</v>
      </c>
      <c r="F17" s="20"/>
      <c r="G17" s="52">
        <f t="shared" si="2"/>
        <v>0</v>
      </c>
      <c r="H17" s="53">
        <f>'5月'!AE17</f>
        <v>0</v>
      </c>
      <c r="I17" s="53">
        <f>'5月'!AF17</f>
        <v>0</v>
      </c>
      <c r="J17" s="53">
        <f>'5月'!AG17</f>
        <v>0</v>
      </c>
      <c r="K17" s="53">
        <f>'5月'!AH17</f>
        <v>0</v>
      </c>
      <c r="L17" s="20"/>
      <c r="M17" s="20"/>
      <c r="N17" s="20"/>
      <c r="O17" s="20"/>
      <c r="P17" s="53">
        <f t="shared" si="3"/>
        <v>0</v>
      </c>
      <c r="Q17" s="53">
        <f t="shared" si="0"/>
        <v>0</v>
      </c>
      <c r="R17" s="53">
        <f t="shared" si="0"/>
        <v>0</v>
      </c>
      <c r="S17" s="53">
        <f t="shared" si="0"/>
        <v>0</v>
      </c>
      <c r="T17" s="56">
        <f t="shared" si="14"/>
        <v>0</v>
      </c>
      <c r="U17" s="57">
        <f>'5月'!AE17</f>
        <v>0</v>
      </c>
      <c r="V17" s="57">
        <f>'5月'!AF17</f>
        <v>0</v>
      </c>
      <c r="W17" s="57">
        <f>'5月'!AG17</f>
        <v>0</v>
      </c>
      <c r="X17" s="57">
        <f>'5月'!AH17</f>
        <v>0</v>
      </c>
      <c r="Y17" s="57">
        <f>'5月'!AI17</f>
        <v>0</v>
      </c>
      <c r="Z17" s="23"/>
      <c r="AA17" s="23"/>
      <c r="AB17" s="23"/>
      <c r="AC17" s="23"/>
      <c r="AD17" s="23"/>
      <c r="AE17" s="53">
        <f t="shared" si="5"/>
        <v>0</v>
      </c>
      <c r="AF17" s="53">
        <f t="shared" si="1"/>
        <v>0</v>
      </c>
      <c r="AG17" s="53">
        <f t="shared" si="1"/>
        <v>0</v>
      </c>
      <c r="AH17" s="53">
        <f t="shared" si="1"/>
        <v>0</v>
      </c>
      <c r="AI17" s="53">
        <f t="shared" si="1"/>
        <v>0</v>
      </c>
      <c r="AJ17" s="56">
        <f t="shared" si="15"/>
        <v>0</v>
      </c>
      <c r="AK17" s="26">
        <f t="shared" si="7"/>
        <v>0</v>
      </c>
      <c r="AL17" s="27">
        <f t="shared" si="8"/>
        <v>0.03</v>
      </c>
      <c r="AM17" s="26">
        <f t="shared" si="9"/>
        <v>0</v>
      </c>
      <c r="AN17" s="26">
        <f t="shared" si="10"/>
        <v>0</v>
      </c>
      <c r="AO17" s="26">
        <f>'5月'!AO17+'5月'!AQ17</f>
        <v>0</v>
      </c>
      <c r="AP17" s="26">
        <f t="shared" si="11"/>
        <v>0</v>
      </c>
      <c r="AQ17" s="20"/>
      <c r="AR17" s="26">
        <f t="shared" si="12"/>
        <v>0</v>
      </c>
      <c r="AS17" s="26">
        <f t="shared" si="13"/>
        <v>0</v>
      </c>
    </row>
    <row r="18" ht="19.5" customHeight="1" spans="1:45">
      <c r="A18" s="20"/>
      <c r="B18" s="20"/>
      <c r="C18" s="20"/>
      <c r="D18" s="20"/>
      <c r="E18" s="52">
        <f>'5月'!G18</f>
        <v>0</v>
      </c>
      <c r="F18" s="20"/>
      <c r="G18" s="52">
        <f t="shared" si="2"/>
        <v>0</v>
      </c>
      <c r="H18" s="53">
        <f>'5月'!AE18</f>
        <v>0</v>
      </c>
      <c r="I18" s="53">
        <f>'5月'!AF18</f>
        <v>0</v>
      </c>
      <c r="J18" s="53">
        <f>'5月'!AG18</f>
        <v>0</v>
      </c>
      <c r="K18" s="53">
        <f>'5月'!AH18</f>
        <v>0</v>
      </c>
      <c r="L18" s="20"/>
      <c r="M18" s="20"/>
      <c r="N18" s="20"/>
      <c r="O18" s="20"/>
      <c r="P18" s="53">
        <f t="shared" si="3"/>
        <v>0</v>
      </c>
      <c r="Q18" s="53">
        <f t="shared" si="0"/>
        <v>0</v>
      </c>
      <c r="R18" s="53">
        <f t="shared" si="0"/>
        <v>0</v>
      </c>
      <c r="S18" s="53">
        <f t="shared" si="0"/>
        <v>0</v>
      </c>
      <c r="T18" s="56">
        <f t="shared" si="14"/>
        <v>0</v>
      </c>
      <c r="U18" s="57">
        <f>'5月'!AE18</f>
        <v>0</v>
      </c>
      <c r="V18" s="57">
        <f>'5月'!AF18</f>
        <v>0</v>
      </c>
      <c r="W18" s="57">
        <f>'5月'!AG18</f>
        <v>0</v>
      </c>
      <c r="X18" s="57">
        <f>'5月'!AH18</f>
        <v>0</v>
      </c>
      <c r="Y18" s="57">
        <f>'5月'!AI18</f>
        <v>0</v>
      </c>
      <c r="Z18" s="23"/>
      <c r="AA18" s="23"/>
      <c r="AB18" s="23"/>
      <c r="AC18" s="23"/>
      <c r="AD18" s="23"/>
      <c r="AE18" s="53">
        <f t="shared" si="5"/>
        <v>0</v>
      </c>
      <c r="AF18" s="53">
        <f t="shared" si="1"/>
        <v>0</v>
      </c>
      <c r="AG18" s="53">
        <f t="shared" si="1"/>
        <v>0</v>
      </c>
      <c r="AH18" s="53">
        <f t="shared" si="1"/>
        <v>0</v>
      </c>
      <c r="AI18" s="53">
        <f t="shared" si="1"/>
        <v>0</v>
      </c>
      <c r="AJ18" s="56">
        <f t="shared" si="15"/>
        <v>0</v>
      </c>
      <c r="AK18" s="26">
        <f t="shared" si="7"/>
        <v>0</v>
      </c>
      <c r="AL18" s="27">
        <f t="shared" si="8"/>
        <v>0.03</v>
      </c>
      <c r="AM18" s="26">
        <f t="shared" si="9"/>
        <v>0</v>
      </c>
      <c r="AN18" s="26">
        <f t="shared" si="10"/>
        <v>0</v>
      </c>
      <c r="AO18" s="26">
        <f>'5月'!AO18+'5月'!AQ18</f>
        <v>0</v>
      </c>
      <c r="AP18" s="26">
        <f t="shared" si="11"/>
        <v>0</v>
      </c>
      <c r="AQ18" s="20"/>
      <c r="AR18" s="26">
        <f t="shared" si="12"/>
        <v>0</v>
      </c>
      <c r="AS18" s="26">
        <f t="shared" si="13"/>
        <v>0</v>
      </c>
    </row>
    <row r="19" ht="19.5" customHeight="1" spans="1:45">
      <c r="A19" s="20"/>
      <c r="B19" s="20"/>
      <c r="C19" s="20"/>
      <c r="D19" s="20"/>
      <c r="E19" s="52">
        <f>'5月'!G19</f>
        <v>0</v>
      </c>
      <c r="F19" s="20"/>
      <c r="G19" s="52">
        <f t="shared" si="2"/>
        <v>0</v>
      </c>
      <c r="H19" s="53">
        <f>'5月'!AE19</f>
        <v>0</v>
      </c>
      <c r="I19" s="53">
        <f>'5月'!AF19</f>
        <v>0</v>
      </c>
      <c r="J19" s="53">
        <f>'5月'!AG19</f>
        <v>0</v>
      </c>
      <c r="K19" s="53">
        <f>'5月'!AH19</f>
        <v>0</v>
      </c>
      <c r="L19" s="20"/>
      <c r="M19" s="20"/>
      <c r="N19" s="20"/>
      <c r="O19" s="20"/>
      <c r="P19" s="53">
        <f t="shared" si="3"/>
        <v>0</v>
      </c>
      <c r="Q19" s="53">
        <f t="shared" si="0"/>
        <v>0</v>
      </c>
      <c r="R19" s="53">
        <f t="shared" si="0"/>
        <v>0</v>
      </c>
      <c r="S19" s="53">
        <f t="shared" si="0"/>
        <v>0</v>
      </c>
      <c r="T19" s="56">
        <f t="shared" si="14"/>
        <v>0</v>
      </c>
      <c r="U19" s="57">
        <f>'5月'!AE19</f>
        <v>0</v>
      </c>
      <c r="V19" s="57">
        <f>'5月'!AF19</f>
        <v>0</v>
      </c>
      <c r="W19" s="57">
        <f>'5月'!AG19</f>
        <v>0</v>
      </c>
      <c r="X19" s="57">
        <f>'5月'!AH19</f>
        <v>0</v>
      </c>
      <c r="Y19" s="57">
        <f>'5月'!AI19</f>
        <v>0</v>
      </c>
      <c r="Z19" s="23"/>
      <c r="AA19" s="23"/>
      <c r="AB19" s="23"/>
      <c r="AC19" s="23"/>
      <c r="AD19" s="23"/>
      <c r="AE19" s="53">
        <f t="shared" si="5"/>
        <v>0</v>
      </c>
      <c r="AF19" s="53">
        <f t="shared" si="1"/>
        <v>0</v>
      </c>
      <c r="AG19" s="53">
        <f t="shared" si="1"/>
        <v>0</v>
      </c>
      <c r="AH19" s="53">
        <f t="shared" si="1"/>
        <v>0</v>
      </c>
      <c r="AI19" s="53">
        <f t="shared" si="1"/>
        <v>0</v>
      </c>
      <c r="AJ19" s="56">
        <f t="shared" si="15"/>
        <v>0</v>
      </c>
      <c r="AK19" s="26">
        <f t="shared" si="7"/>
        <v>0</v>
      </c>
      <c r="AL19" s="27">
        <f t="shared" si="8"/>
        <v>0.03</v>
      </c>
      <c r="AM19" s="26">
        <f t="shared" si="9"/>
        <v>0</v>
      </c>
      <c r="AN19" s="26">
        <f t="shared" si="10"/>
        <v>0</v>
      </c>
      <c r="AO19" s="26">
        <f>'5月'!AO19+'5月'!AQ19</f>
        <v>0</v>
      </c>
      <c r="AP19" s="26">
        <f t="shared" si="11"/>
        <v>0</v>
      </c>
      <c r="AQ19" s="20"/>
      <c r="AR19" s="26">
        <f t="shared" si="12"/>
        <v>0</v>
      </c>
      <c r="AS19" s="26">
        <f t="shared" si="13"/>
        <v>0</v>
      </c>
    </row>
    <row r="20" ht="19.5" customHeight="1" spans="1:45">
      <c r="A20" s="20"/>
      <c r="B20" s="20"/>
      <c r="C20" s="20"/>
      <c r="D20" s="20"/>
      <c r="E20" s="52">
        <f>'5月'!G20</f>
        <v>0</v>
      </c>
      <c r="F20" s="20"/>
      <c r="G20" s="52">
        <f t="shared" si="2"/>
        <v>0</v>
      </c>
      <c r="H20" s="53">
        <f>'5月'!AE20</f>
        <v>0</v>
      </c>
      <c r="I20" s="53">
        <f>'5月'!AF20</f>
        <v>0</v>
      </c>
      <c r="J20" s="53">
        <f>'5月'!AG20</f>
        <v>0</v>
      </c>
      <c r="K20" s="53">
        <f>'5月'!AH20</f>
        <v>0</v>
      </c>
      <c r="L20" s="20"/>
      <c r="M20" s="20"/>
      <c r="N20" s="20"/>
      <c r="O20" s="20"/>
      <c r="P20" s="53">
        <f t="shared" si="3"/>
        <v>0</v>
      </c>
      <c r="Q20" s="53">
        <f t="shared" si="0"/>
        <v>0</v>
      </c>
      <c r="R20" s="53">
        <f t="shared" si="0"/>
        <v>0</v>
      </c>
      <c r="S20" s="53">
        <f t="shared" si="0"/>
        <v>0</v>
      </c>
      <c r="T20" s="56">
        <f t="shared" si="14"/>
        <v>0</v>
      </c>
      <c r="U20" s="57">
        <f>'5月'!AE20</f>
        <v>0</v>
      </c>
      <c r="V20" s="57">
        <f>'5月'!AF20</f>
        <v>0</v>
      </c>
      <c r="W20" s="57">
        <f>'5月'!AG20</f>
        <v>0</v>
      </c>
      <c r="X20" s="57">
        <f>'5月'!AH20</f>
        <v>0</v>
      </c>
      <c r="Y20" s="57">
        <f>'5月'!AI20</f>
        <v>0</v>
      </c>
      <c r="Z20" s="23"/>
      <c r="AA20" s="23"/>
      <c r="AB20" s="23"/>
      <c r="AC20" s="23"/>
      <c r="AD20" s="23"/>
      <c r="AE20" s="53">
        <f t="shared" si="5"/>
        <v>0</v>
      </c>
      <c r="AF20" s="53">
        <f t="shared" si="1"/>
        <v>0</v>
      </c>
      <c r="AG20" s="53">
        <f t="shared" si="1"/>
        <v>0</v>
      </c>
      <c r="AH20" s="53">
        <f t="shared" si="1"/>
        <v>0</v>
      </c>
      <c r="AI20" s="53">
        <f t="shared" si="1"/>
        <v>0</v>
      </c>
      <c r="AJ20" s="56">
        <f t="shared" si="15"/>
        <v>0</v>
      </c>
      <c r="AK20" s="26">
        <f t="shared" si="7"/>
        <v>0</v>
      </c>
      <c r="AL20" s="27">
        <f t="shared" si="8"/>
        <v>0.03</v>
      </c>
      <c r="AM20" s="26">
        <f t="shared" si="9"/>
        <v>0</v>
      </c>
      <c r="AN20" s="26">
        <f t="shared" si="10"/>
        <v>0</v>
      </c>
      <c r="AO20" s="26">
        <f>'5月'!AO20+'5月'!AQ20</f>
        <v>0</v>
      </c>
      <c r="AP20" s="26">
        <f t="shared" si="11"/>
        <v>0</v>
      </c>
      <c r="AQ20" s="20"/>
      <c r="AR20" s="26">
        <f t="shared" si="12"/>
        <v>0</v>
      </c>
      <c r="AS20" s="26">
        <f t="shared" si="13"/>
        <v>0</v>
      </c>
    </row>
    <row r="21" ht="19.5" customHeight="1" spans="1:45">
      <c r="A21" s="20"/>
      <c r="B21" s="20"/>
      <c r="C21" s="20"/>
      <c r="D21" s="20"/>
      <c r="E21" s="52">
        <f>'5月'!G21</f>
        <v>0</v>
      </c>
      <c r="F21" s="20"/>
      <c r="G21" s="52">
        <f t="shared" si="2"/>
        <v>0</v>
      </c>
      <c r="H21" s="53">
        <f>'5月'!AE21</f>
        <v>0</v>
      </c>
      <c r="I21" s="53">
        <f>'5月'!AF21</f>
        <v>0</v>
      </c>
      <c r="J21" s="53">
        <f>'5月'!AG21</f>
        <v>0</v>
      </c>
      <c r="K21" s="53">
        <f>'5月'!AH21</f>
        <v>0</v>
      </c>
      <c r="L21" s="20"/>
      <c r="M21" s="20"/>
      <c r="N21" s="20"/>
      <c r="O21" s="20"/>
      <c r="P21" s="53">
        <f t="shared" si="3"/>
        <v>0</v>
      </c>
      <c r="Q21" s="53">
        <f t="shared" si="3"/>
        <v>0</v>
      </c>
      <c r="R21" s="53">
        <f t="shared" si="3"/>
        <v>0</v>
      </c>
      <c r="S21" s="53">
        <f t="shared" si="3"/>
        <v>0</v>
      </c>
      <c r="T21" s="56">
        <f t="shared" si="14"/>
        <v>0</v>
      </c>
      <c r="U21" s="57">
        <f>'5月'!AE21</f>
        <v>0</v>
      </c>
      <c r="V21" s="57">
        <f>'5月'!AF21</f>
        <v>0</v>
      </c>
      <c r="W21" s="57">
        <f>'5月'!AG21</f>
        <v>0</v>
      </c>
      <c r="X21" s="57">
        <f>'5月'!AH21</f>
        <v>0</v>
      </c>
      <c r="Y21" s="57">
        <f>'5月'!AI21</f>
        <v>0</v>
      </c>
      <c r="Z21" s="23"/>
      <c r="AA21" s="23"/>
      <c r="AB21" s="23"/>
      <c r="AC21" s="23"/>
      <c r="AD21" s="23"/>
      <c r="AE21" s="53">
        <f t="shared" si="5"/>
        <v>0</v>
      </c>
      <c r="AF21" s="53">
        <f t="shared" si="5"/>
        <v>0</v>
      </c>
      <c r="AG21" s="53">
        <f t="shared" si="5"/>
        <v>0</v>
      </c>
      <c r="AH21" s="53">
        <f t="shared" si="5"/>
        <v>0</v>
      </c>
      <c r="AI21" s="53">
        <f t="shared" si="5"/>
        <v>0</v>
      </c>
      <c r="AJ21" s="56">
        <f t="shared" si="15"/>
        <v>0</v>
      </c>
      <c r="AK21" s="26">
        <f t="shared" si="7"/>
        <v>0</v>
      </c>
      <c r="AL21" s="27">
        <f t="shared" si="8"/>
        <v>0.03</v>
      </c>
      <c r="AM21" s="26">
        <f t="shared" si="9"/>
        <v>0</v>
      </c>
      <c r="AN21" s="26">
        <f t="shared" si="10"/>
        <v>0</v>
      </c>
      <c r="AO21" s="26">
        <f>'5月'!AO21+'5月'!AQ21</f>
        <v>0</v>
      </c>
      <c r="AP21" s="26">
        <f t="shared" si="11"/>
        <v>0</v>
      </c>
      <c r="AQ21" s="20"/>
      <c r="AR21" s="26">
        <f t="shared" si="12"/>
        <v>0</v>
      </c>
      <c r="AS21" s="26">
        <f t="shared" si="13"/>
        <v>0</v>
      </c>
    </row>
    <row r="22" ht="19.5" customHeight="1" spans="1:45">
      <c r="A22" s="20"/>
      <c r="B22" s="20"/>
      <c r="C22" s="20"/>
      <c r="D22" s="20"/>
      <c r="E22" s="52">
        <f>'5月'!G22</f>
        <v>0</v>
      </c>
      <c r="F22" s="20"/>
      <c r="G22" s="52">
        <f t="shared" si="2"/>
        <v>0</v>
      </c>
      <c r="H22" s="53">
        <f>'5月'!AE22</f>
        <v>0</v>
      </c>
      <c r="I22" s="53">
        <f>'5月'!AF22</f>
        <v>0</v>
      </c>
      <c r="J22" s="53">
        <f>'5月'!AG22</f>
        <v>0</v>
      </c>
      <c r="K22" s="53">
        <f>'5月'!AH22</f>
        <v>0</v>
      </c>
      <c r="L22" s="20"/>
      <c r="M22" s="20"/>
      <c r="N22" s="20"/>
      <c r="O22" s="20"/>
      <c r="P22" s="53">
        <f t="shared" si="3"/>
        <v>0</v>
      </c>
      <c r="Q22" s="53">
        <f t="shared" si="3"/>
        <v>0</v>
      </c>
      <c r="R22" s="53">
        <f t="shared" si="3"/>
        <v>0</v>
      </c>
      <c r="S22" s="53">
        <f t="shared" si="3"/>
        <v>0</v>
      </c>
      <c r="T22" s="56">
        <f t="shared" si="14"/>
        <v>0</v>
      </c>
      <c r="U22" s="57">
        <f>'5月'!AE22</f>
        <v>0</v>
      </c>
      <c r="V22" s="57">
        <f>'5月'!AF22</f>
        <v>0</v>
      </c>
      <c r="W22" s="57">
        <f>'5月'!AG22</f>
        <v>0</v>
      </c>
      <c r="X22" s="57">
        <f>'5月'!AH22</f>
        <v>0</v>
      </c>
      <c r="Y22" s="57">
        <f>'5月'!AI22</f>
        <v>0</v>
      </c>
      <c r="Z22" s="23"/>
      <c r="AA22" s="23"/>
      <c r="AB22" s="23"/>
      <c r="AC22" s="23"/>
      <c r="AD22" s="23"/>
      <c r="AE22" s="53">
        <f t="shared" si="5"/>
        <v>0</v>
      </c>
      <c r="AF22" s="53">
        <f t="shared" si="5"/>
        <v>0</v>
      </c>
      <c r="AG22" s="53">
        <f t="shared" si="5"/>
        <v>0</v>
      </c>
      <c r="AH22" s="53">
        <f t="shared" si="5"/>
        <v>0</v>
      </c>
      <c r="AI22" s="53">
        <f t="shared" si="5"/>
        <v>0</v>
      </c>
      <c r="AJ22" s="56">
        <f t="shared" si="15"/>
        <v>0</v>
      </c>
      <c r="AK22" s="26">
        <f t="shared" si="7"/>
        <v>0</v>
      </c>
      <c r="AL22" s="27">
        <f t="shared" si="8"/>
        <v>0.03</v>
      </c>
      <c r="AM22" s="26">
        <f t="shared" si="9"/>
        <v>0</v>
      </c>
      <c r="AN22" s="26">
        <f t="shared" si="10"/>
        <v>0</v>
      </c>
      <c r="AO22" s="26">
        <f>'5月'!AO22+'5月'!AQ22</f>
        <v>0</v>
      </c>
      <c r="AP22" s="26">
        <f t="shared" si="11"/>
        <v>0</v>
      </c>
      <c r="AQ22" s="20"/>
      <c r="AR22" s="26">
        <f t="shared" si="12"/>
        <v>0</v>
      </c>
      <c r="AS22" s="26">
        <f t="shared" si="13"/>
        <v>0</v>
      </c>
    </row>
    <row r="23" ht="19.5" customHeight="1" spans="1:45">
      <c r="A23" s="20"/>
      <c r="B23" s="20"/>
      <c r="C23" s="20"/>
      <c r="D23" s="20"/>
      <c r="E23" s="52">
        <f>'5月'!G23</f>
        <v>0</v>
      </c>
      <c r="F23" s="20"/>
      <c r="G23" s="52">
        <f t="shared" si="2"/>
        <v>0</v>
      </c>
      <c r="H23" s="53">
        <f>'5月'!AE23</f>
        <v>0</v>
      </c>
      <c r="I23" s="53">
        <f>'5月'!AF23</f>
        <v>0</v>
      </c>
      <c r="J23" s="53">
        <f>'5月'!AG23</f>
        <v>0</v>
      </c>
      <c r="K23" s="53">
        <f>'5月'!AH23</f>
        <v>0</v>
      </c>
      <c r="L23" s="20"/>
      <c r="M23" s="20"/>
      <c r="N23" s="20"/>
      <c r="O23" s="20"/>
      <c r="P23" s="53">
        <f t="shared" si="3"/>
        <v>0</v>
      </c>
      <c r="Q23" s="53">
        <f t="shared" si="3"/>
        <v>0</v>
      </c>
      <c r="R23" s="53">
        <f t="shared" si="3"/>
        <v>0</v>
      </c>
      <c r="S23" s="53">
        <f t="shared" si="3"/>
        <v>0</v>
      </c>
      <c r="T23" s="56">
        <f t="shared" si="14"/>
        <v>0</v>
      </c>
      <c r="U23" s="57">
        <f>'5月'!AE23</f>
        <v>0</v>
      </c>
      <c r="V23" s="57">
        <f>'5月'!AF23</f>
        <v>0</v>
      </c>
      <c r="W23" s="57">
        <f>'5月'!AG23</f>
        <v>0</v>
      </c>
      <c r="X23" s="57">
        <f>'5月'!AH23</f>
        <v>0</v>
      </c>
      <c r="Y23" s="57">
        <f>'5月'!AI23</f>
        <v>0</v>
      </c>
      <c r="Z23" s="23"/>
      <c r="AA23" s="23"/>
      <c r="AB23" s="23"/>
      <c r="AC23" s="23"/>
      <c r="AD23" s="23"/>
      <c r="AE23" s="53">
        <f t="shared" si="5"/>
        <v>0</v>
      </c>
      <c r="AF23" s="53">
        <f t="shared" si="5"/>
        <v>0</v>
      </c>
      <c r="AG23" s="53">
        <f t="shared" si="5"/>
        <v>0</v>
      </c>
      <c r="AH23" s="53">
        <f t="shared" si="5"/>
        <v>0</v>
      </c>
      <c r="AI23" s="53">
        <f t="shared" si="5"/>
        <v>0</v>
      </c>
      <c r="AJ23" s="56">
        <f t="shared" si="15"/>
        <v>0</v>
      </c>
      <c r="AK23" s="26">
        <f t="shared" si="7"/>
        <v>0</v>
      </c>
      <c r="AL23" s="27">
        <f t="shared" si="8"/>
        <v>0.03</v>
      </c>
      <c r="AM23" s="26">
        <f t="shared" si="9"/>
        <v>0</v>
      </c>
      <c r="AN23" s="26">
        <f t="shared" si="10"/>
        <v>0</v>
      </c>
      <c r="AO23" s="26">
        <f>'5月'!AO23+'5月'!AQ23</f>
        <v>0</v>
      </c>
      <c r="AP23" s="26">
        <f t="shared" si="11"/>
        <v>0</v>
      </c>
      <c r="AQ23" s="20"/>
      <c r="AR23" s="26">
        <f t="shared" si="12"/>
        <v>0</v>
      </c>
      <c r="AS23" s="26">
        <f t="shared" si="13"/>
        <v>0</v>
      </c>
    </row>
    <row r="24" ht="19.5" customHeight="1" spans="1:45">
      <c r="A24" s="20"/>
      <c r="B24" s="20"/>
      <c r="C24" s="20"/>
      <c r="D24" s="20"/>
      <c r="E24" s="52">
        <f>'5月'!G24</f>
        <v>0</v>
      </c>
      <c r="F24" s="20"/>
      <c r="G24" s="52">
        <f t="shared" si="2"/>
        <v>0</v>
      </c>
      <c r="H24" s="53">
        <f>'5月'!AE24</f>
        <v>0</v>
      </c>
      <c r="I24" s="53">
        <f>'5月'!AF24</f>
        <v>0</v>
      </c>
      <c r="J24" s="53">
        <f>'5月'!AG24</f>
        <v>0</v>
      </c>
      <c r="K24" s="53">
        <f>'5月'!AH24</f>
        <v>0</v>
      </c>
      <c r="L24" s="20"/>
      <c r="M24" s="20"/>
      <c r="N24" s="20"/>
      <c r="O24" s="20"/>
      <c r="P24" s="53">
        <f t="shared" si="3"/>
        <v>0</v>
      </c>
      <c r="Q24" s="53">
        <f t="shared" si="3"/>
        <v>0</v>
      </c>
      <c r="R24" s="53">
        <f t="shared" si="3"/>
        <v>0</v>
      </c>
      <c r="S24" s="53">
        <f t="shared" si="3"/>
        <v>0</v>
      </c>
      <c r="T24" s="56">
        <f t="shared" si="14"/>
        <v>0</v>
      </c>
      <c r="U24" s="57">
        <f>'5月'!AE24</f>
        <v>0</v>
      </c>
      <c r="V24" s="57">
        <f>'5月'!AF24</f>
        <v>0</v>
      </c>
      <c r="W24" s="57">
        <f>'5月'!AG24</f>
        <v>0</v>
      </c>
      <c r="X24" s="57">
        <f>'5月'!AH24</f>
        <v>0</v>
      </c>
      <c r="Y24" s="57">
        <f>'5月'!AI24</f>
        <v>0</v>
      </c>
      <c r="Z24" s="23"/>
      <c r="AA24" s="23"/>
      <c r="AB24" s="23"/>
      <c r="AC24" s="23"/>
      <c r="AD24" s="23"/>
      <c r="AE24" s="53">
        <f t="shared" si="5"/>
        <v>0</v>
      </c>
      <c r="AF24" s="53">
        <f t="shared" si="5"/>
        <v>0</v>
      </c>
      <c r="AG24" s="53">
        <f t="shared" si="5"/>
        <v>0</v>
      </c>
      <c r="AH24" s="53">
        <f t="shared" si="5"/>
        <v>0</v>
      </c>
      <c r="AI24" s="53">
        <f t="shared" si="5"/>
        <v>0</v>
      </c>
      <c r="AJ24" s="56">
        <f t="shared" si="15"/>
        <v>0</v>
      </c>
      <c r="AK24" s="26">
        <f t="shared" si="7"/>
        <v>0</v>
      </c>
      <c r="AL24" s="27">
        <f t="shared" si="8"/>
        <v>0.03</v>
      </c>
      <c r="AM24" s="26">
        <f t="shared" si="9"/>
        <v>0</v>
      </c>
      <c r="AN24" s="26">
        <f t="shared" si="10"/>
        <v>0</v>
      </c>
      <c r="AO24" s="26">
        <f>'5月'!AO24+'5月'!AQ24</f>
        <v>0</v>
      </c>
      <c r="AP24" s="26">
        <f t="shared" si="11"/>
        <v>0</v>
      </c>
      <c r="AQ24" s="20"/>
      <c r="AR24" s="26">
        <f t="shared" si="12"/>
        <v>0</v>
      </c>
      <c r="AS24" s="26">
        <f t="shared" si="13"/>
        <v>0</v>
      </c>
    </row>
    <row r="25" ht="19.5" customHeight="1" spans="1:45">
      <c r="A25" s="20"/>
      <c r="B25" s="20"/>
      <c r="C25" s="20"/>
      <c r="D25" s="20"/>
      <c r="E25" s="52">
        <f>'5月'!G25</f>
        <v>0</v>
      </c>
      <c r="F25" s="20"/>
      <c r="G25" s="52">
        <f t="shared" si="2"/>
        <v>0</v>
      </c>
      <c r="H25" s="53">
        <f>'5月'!AE25</f>
        <v>0</v>
      </c>
      <c r="I25" s="53">
        <f>'5月'!AF25</f>
        <v>0</v>
      </c>
      <c r="J25" s="53">
        <f>'5月'!AG25</f>
        <v>0</v>
      </c>
      <c r="K25" s="53">
        <f>'5月'!AH25</f>
        <v>0</v>
      </c>
      <c r="L25" s="20"/>
      <c r="M25" s="20"/>
      <c r="N25" s="20"/>
      <c r="O25" s="20"/>
      <c r="P25" s="53">
        <f t="shared" si="3"/>
        <v>0</v>
      </c>
      <c r="Q25" s="53">
        <f t="shared" si="3"/>
        <v>0</v>
      </c>
      <c r="R25" s="53">
        <f t="shared" si="3"/>
        <v>0</v>
      </c>
      <c r="S25" s="53">
        <f t="shared" si="3"/>
        <v>0</v>
      </c>
      <c r="T25" s="56">
        <f t="shared" si="14"/>
        <v>0</v>
      </c>
      <c r="U25" s="57">
        <f>'5月'!AE25</f>
        <v>0</v>
      </c>
      <c r="V25" s="57">
        <f>'5月'!AF25</f>
        <v>0</v>
      </c>
      <c r="W25" s="57">
        <f>'5月'!AG25</f>
        <v>0</v>
      </c>
      <c r="X25" s="57">
        <f>'5月'!AH25</f>
        <v>0</v>
      </c>
      <c r="Y25" s="57">
        <f>'5月'!AI25</f>
        <v>0</v>
      </c>
      <c r="Z25" s="23"/>
      <c r="AA25" s="23"/>
      <c r="AB25" s="23"/>
      <c r="AC25" s="23"/>
      <c r="AD25" s="23"/>
      <c r="AE25" s="53">
        <f t="shared" si="5"/>
        <v>0</v>
      </c>
      <c r="AF25" s="53">
        <f t="shared" si="5"/>
        <v>0</v>
      </c>
      <c r="AG25" s="53">
        <f t="shared" si="5"/>
        <v>0</v>
      </c>
      <c r="AH25" s="53">
        <f t="shared" si="5"/>
        <v>0</v>
      </c>
      <c r="AI25" s="53">
        <f t="shared" si="5"/>
        <v>0</v>
      </c>
      <c r="AJ25" s="56">
        <f t="shared" si="15"/>
        <v>0</v>
      </c>
      <c r="AK25" s="26">
        <f t="shared" si="7"/>
        <v>0</v>
      </c>
      <c r="AL25" s="27">
        <f t="shared" si="8"/>
        <v>0.03</v>
      </c>
      <c r="AM25" s="26">
        <f t="shared" si="9"/>
        <v>0</v>
      </c>
      <c r="AN25" s="26">
        <f t="shared" si="10"/>
        <v>0</v>
      </c>
      <c r="AO25" s="26">
        <f>'5月'!AO25+'5月'!AQ25</f>
        <v>0</v>
      </c>
      <c r="AP25" s="26">
        <f t="shared" si="11"/>
        <v>0</v>
      </c>
      <c r="AQ25" s="20"/>
      <c r="AR25" s="26">
        <f t="shared" si="12"/>
        <v>0</v>
      </c>
      <c r="AS25" s="26">
        <f t="shared" si="13"/>
        <v>0</v>
      </c>
    </row>
    <row r="26" ht="19.5" customHeight="1" spans="1:45">
      <c r="A26" s="20"/>
      <c r="B26" s="20"/>
      <c r="C26" s="20"/>
      <c r="D26" s="20"/>
      <c r="E26" s="52">
        <f>'5月'!G26</f>
        <v>0</v>
      </c>
      <c r="F26" s="20"/>
      <c r="G26" s="52">
        <f t="shared" si="2"/>
        <v>0</v>
      </c>
      <c r="H26" s="53">
        <f>'5月'!AE26</f>
        <v>0</v>
      </c>
      <c r="I26" s="53">
        <f>'5月'!AF26</f>
        <v>0</v>
      </c>
      <c r="J26" s="53">
        <f>'5月'!AG26</f>
        <v>0</v>
      </c>
      <c r="K26" s="53">
        <f>'5月'!AH26</f>
        <v>0</v>
      </c>
      <c r="L26" s="20"/>
      <c r="M26" s="20"/>
      <c r="N26" s="20"/>
      <c r="O26" s="20"/>
      <c r="P26" s="53">
        <f t="shared" si="3"/>
        <v>0</v>
      </c>
      <c r="Q26" s="53">
        <f t="shared" si="3"/>
        <v>0</v>
      </c>
      <c r="R26" s="53">
        <f t="shared" si="3"/>
        <v>0</v>
      </c>
      <c r="S26" s="53">
        <f t="shared" si="3"/>
        <v>0</v>
      </c>
      <c r="T26" s="56">
        <f t="shared" si="14"/>
        <v>0</v>
      </c>
      <c r="U26" s="57">
        <f>'5月'!AE26</f>
        <v>0</v>
      </c>
      <c r="V26" s="57">
        <f>'5月'!AF26</f>
        <v>0</v>
      </c>
      <c r="W26" s="57">
        <f>'5月'!AG26</f>
        <v>0</v>
      </c>
      <c r="X26" s="57">
        <f>'5月'!AH26</f>
        <v>0</v>
      </c>
      <c r="Y26" s="57">
        <f>'5月'!AI26</f>
        <v>0</v>
      </c>
      <c r="Z26" s="23"/>
      <c r="AA26" s="23"/>
      <c r="AB26" s="23"/>
      <c r="AC26" s="23"/>
      <c r="AD26" s="23"/>
      <c r="AE26" s="53">
        <f t="shared" si="5"/>
        <v>0</v>
      </c>
      <c r="AF26" s="53">
        <f t="shared" si="5"/>
        <v>0</v>
      </c>
      <c r="AG26" s="53">
        <f t="shared" si="5"/>
        <v>0</v>
      </c>
      <c r="AH26" s="53">
        <f t="shared" si="5"/>
        <v>0</v>
      </c>
      <c r="AI26" s="53">
        <f t="shared" si="5"/>
        <v>0</v>
      </c>
      <c r="AJ26" s="56">
        <f t="shared" si="15"/>
        <v>0</v>
      </c>
      <c r="AK26" s="26">
        <f t="shared" si="7"/>
        <v>0</v>
      </c>
      <c r="AL26" s="27">
        <f t="shared" si="8"/>
        <v>0.03</v>
      </c>
      <c r="AM26" s="26">
        <f t="shared" si="9"/>
        <v>0</v>
      </c>
      <c r="AN26" s="26">
        <f t="shared" si="10"/>
        <v>0</v>
      </c>
      <c r="AO26" s="26">
        <f>'5月'!AO26+'5月'!AQ26</f>
        <v>0</v>
      </c>
      <c r="AP26" s="26">
        <f t="shared" si="11"/>
        <v>0</v>
      </c>
      <c r="AQ26" s="20"/>
      <c r="AR26" s="26">
        <f t="shared" si="12"/>
        <v>0</v>
      </c>
      <c r="AS26" s="26">
        <f t="shared" si="13"/>
        <v>0</v>
      </c>
    </row>
    <row r="27" ht="19.5" customHeight="1" spans="1:45">
      <c r="A27" s="20"/>
      <c r="B27" s="20"/>
      <c r="C27" s="20"/>
      <c r="D27" s="20"/>
      <c r="E27" s="52">
        <f>'5月'!G27</f>
        <v>0</v>
      </c>
      <c r="F27" s="20"/>
      <c r="G27" s="52">
        <f t="shared" si="2"/>
        <v>0</v>
      </c>
      <c r="H27" s="53">
        <f>'5月'!AE27</f>
        <v>0</v>
      </c>
      <c r="I27" s="53">
        <f>'5月'!AF27</f>
        <v>0</v>
      </c>
      <c r="J27" s="53">
        <f>'5月'!AG27</f>
        <v>0</v>
      </c>
      <c r="K27" s="53">
        <f>'5月'!AH27</f>
        <v>0</v>
      </c>
      <c r="L27" s="20"/>
      <c r="M27" s="20"/>
      <c r="N27" s="20"/>
      <c r="O27" s="20"/>
      <c r="P27" s="53">
        <f t="shared" si="3"/>
        <v>0</v>
      </c>
      <c r="Q27" s="53">
        <f t="shared" si="3"/>
        <v>0</v>
      </c>
      <c r="R27" s="53">
        <f t="shared" si="3"/>
        <v>0</v>
      </c>
      <c r="S27" s="53">
        <f t="shared" si="3"/>
        <v>0</v>
      </c>
      <c r="T27" s="56">
        <f t="shared" si="14"/>
        <v>0</v>
      </c>
      <c r="U27" s="57">
        <f>'5月'!AE27</f>
        <v>0</v>
      </c>
      <c r="V27" s="57">
        <f>'5月'!AF27</f>
        <v>0</v>
      </c>
      <c r="W27" s="57">
        <f>'5月'!AG27</f>
        <v>0</v>
      </c>
      <c r="X27" s="57">
        <f>'5月'!AH27</f>
        <v>0</v>
      </c>
      <c r="Y27" s="57">
        <f>'5月'!AI27</f>
        <v>0</v>
      </c>
      <c r="Z27" s="23"/>
      <c r="AA27" s="23"/>
      <c r="AB27" s="23"/>
      <c r="AC27" s="23"/>
      <c r="AD27" s="23"/>
      <c r="AE27" s="53">
        <f t="shared" si="5"/>
        <v>0</v>
      </c>
      <c r="AF27" s="53">
        <f t="shared" si="5"/>
        <v>0</v>
      </c>
      <c r="AG27" s="53">
        <f t="shared" si="5"/>
        <v>0</v>
      </c>
      <c r="AH27" s="53">
        <f t="shared" si="5"/>
        <v>0</v>
      </c>
      <c r="AI27" s="53">
        <f t="shared" si="5"/>
        <v>0</v>
      </c>
      <c r="AJ27" s="56">
        <f t="shared" si="15"/>
        <v>0</v>
      </c>
      <c r="AK27" s="26">
        <f t="shared" si="7"/>
        <v>0</v>
      </c>
      <c r="AL27" s="27">
        <f t="shared" si="8"/>
        <v>0.03</v>
      </c>
      <c r="AM27" s="26">
        <f t="shared" si="9"/>
        <v>0</v>
      </c>
      <c r="AN27" s="26">
        <f t="shared" si="10"/>
        <v>0</v>
      </c>
      <c r="AO27" s="26">
        <f>'5月'!AO27+'5月'!AQ27</f>
        <v>0</v>
      </c>
      <c r="AP27" s="26">
        <f t="shared" si="11"/>
        <v>0</v>
      </c>
      <c r="AQ27" s="20"/>
      <c r="AR27" s="26">
        <f t="shared" si="12"/>
        <v>0</v>
      </c>
      <c r="AS27" s="26">
        <f t="shared" si="13"/>
        <v>0</v>
      </c>
    </row>
    <row r="28" ht="19.5" customHeight="1" spans="1:45">
      <c r="A28" s="20"/>
      <c r="B28" s="20"/>
      <c r="C28" s="20"/>
      <c r="D28" s="20"/>
      <c r="E28" s="52">
        <f>'5月'!G28</f>
        <v>0</v>
      </c>
      <c r="F28" s="20"/>
      <c r="G28" s="52">
        <f t="shared" si="2"/>
        <v>0</v>
      </c>
      <c r="H28" s="53">
        <f>'5月'!AE28</f>
        <v>0</v>
      </c>
      <c r="I28" s="53">
        <f>'5月'!AF28</f>
        <v>0</v>
      </c>
      <c r="J28" s="53">
        <f>'5月'!AG28</f>
        <v>0</v>
      </c>
      <c r="K28" s="53">
        <f>'5月'!AH28</f>
        <v>0</v>
      </c>
      <c r="L28" s="20"/>
      <c r="M28" s="20"/>
      <c r="N28" s="20"/>
      <c r="O28" s="20"/>
      <c r="P28" s="53">
        <f t="shared" si="3"/>
        <v>0</v>
      </c>
      <c r="Q28" s="53">
        <f t="shared" si="3"/>
        <v>0</v>
      </c>
      <c r="R28" s="53">
        <f t="shared" si="3"/>
        <v>0</v>
      </c>
      <c r="S28" s="53">
        <f t="shared" si="3"/>
        <v>0</v>
      </c>
      <c r="T28" s="56">
        <f t="shared" si="14"/>
        <v>0</v>
      </c>
      <c r="U28" s="57">
        <f>'5月'!AE28</f>
        <v>0</v>
      </c>
      <c r="V28" s="57">
        <f>'5月'!AF28</f>
        <v>0</v>
      </c>
      <c r="W28" s="57">
        <f>'5月'!AG28</f>
        <v>0</v>
      </c>
      <c r="X28" s="57">
        <f>'5月'!AH28</f>
        <v>0</v>
      </c>
      <c r="Y28" s="57">
        <f>'5月'!AI28</f>
        <v>0</v>
      </c>
      <c r="Z28" s="23"/>
      <c r="AA28" s="23"/>
      <c r="AB28" s="23"/>
      <c r="AC28" s="23"/>
      <c r="AD28" s="23"/>
      <c r="AE28" s="53">
        <f t="shared" si="5"/>
        <v>0</v>
      </c>
      <c r="AF28" s="53">
        <f t="shared" si="5"/>
        <v>0</v>
      </c>
      <c r="AG28" s="53">
        <f t="shared" si="5"/>
        <v>0</v>
      </c>
      <c r="AH28" s="53">
        <f t="shared" si="5"/>
        <v>0</v>
      </c>
      <c r="AI28" s="53">
        <f t="shared" si="5"/>
        <v>0</v>
      </c>
      <c r="AJ28" s="56">
        <f t="shared" si="15"/>
        <v>0</v>
      </c>
      <c r="AK28" s="26">
        <f t="shared" si="7"/>
        <v>0</v>
      </c>
      <c r="AL28" s="27">
        <f t="shared" si="8"/>
        <v>0.03</v>
      </c>
      <c r="AM28" s="26">
        <f t="shared" si="9"/>
        <v>0</v>
      </c>
      <c r="AN28" s="26">
        <f t="shared" si="10"/>
        <v>0</v>
      </c>
      <c r="AO28" s="26">
        <f>'5月'!AO28+'5月'!AQ28</f>
        <v>0</v>
      </c>
      <c r="AP28" s="26">
        <f t="shared" si="11"/>
        <v>0</v>
      </c>
      <c r="AQ28" s="20"/>
      <c r="AR28" s="26">
        <f t="shared" si="12"/>
        <v>0</v>
      </c>
      <c r="AS28" s="26">
        <f t="shared" si="13"/>
        <v>0</v>
      </c>
    </row>
    <row r="29" ht="19.5" customHeight="1" spans="1:45">
      <c r="A29" s="20"/>
      <c r="B29" s="20"/>
      <c r="C29" s="20"/>
      <c r="D29" s="20"/>
      <c r="E29" s="52">
        <f>'5月'!G29</f>
        <v>0</v>
      </c>
      <c r="F29" s="20"/>
      <c r="G29" s="52">
        <f t="shared" si="2"/>
        <v>0</v>
      </c>
      <c r="H29" s="53">
        <f>'5月'!AE29</f>
        <v>0</v>
      </c>
      <c r="I29" s="53">
        <f>'5月'!AF29</f>
        <v>0</v>
      </c>
      <c r="J29" s="53">
        <f>'5月'!AG29</f>
        <v>0</v>
      </c>
      <c r="K29" s="53">
        <f>'5月'!AH29</f>
        <v>0</v>
      </c>
      <c r="L29" s="20"/>
      <c r="M29" s="20"/>
      <c r="N29" s="20"/>
      <c r="O29" s="20"/>
      <c r="P29" s="53">
        <f t="shared" si="3"/>
        <v>0</v>
      </c>
      <c r="Q29" s="53">
        <f t="shared" si="3"/>
        <v>0</v>
      </c>
      <c r="R29" s="53">
        <f t="shared" si="3"/>
        <v>0</v>
      </c>
      <c r="S29" s="53">
        <f t="shared" si="3"/>
        <v>0</v>
      </c>
      <c r="T29" s="56">
        <f t="shared" si="14"/>
        <v>0</v>
      </c>
      <c r="U29" s="57">
        <f>'5月'!AE29</f>
        <v>0</v>
      </c>
      <c r="V29" s="57">
        <f>'5月'!AF29</f>
        <v>0</v>
      </c>
      <c r="W29" s="57">
        <f>'5月'!AG29</f>
        <v>0</v>
      </c>
      <c r="X29" s="57">
        <f>'5月'!AH29</f>
        <v>0</v>
      </c>
      <c r="Y29" s="57">
        <f>'5月'!AI29</f>
        <v>0</v>
      </c>
      <c r="Z29" s="23"/>
      <c r="AA29" s="23"/>
      <c r="AB29" s="23"/>
      <c r="AC29" s="23"/>
      <c r="AD29" s="23"/>
      <c r="AE29" s="53">
        <f t="shared" si="5"/>
        <v>0</v>
      </c>
      <c r="AF29" s="53">
        <f t="shared" si="5"/>
        <v>0</v>
      </c>
      <c r="AG29" s="53">
        <f t="shared" si="5"/>
        <v>0</v>
      </c>
      <c r="AH29" s="53">
        <f t="shared" si="5"/>
        <v>0</v>
      </c>
      <c r="AI29" s="53">
        <f t="shared" si="5"/>
        <v>0</v>
      </c>
      <c r="AJ29" s="56">
        <f t="shared" si="15"/>
        <v>0</v>
      </c>
      <c r="AK29" s="26">
        <f t="shared" si="7"/>
        <v>0</v>
      </c>
      <c r="AL29" s="27">
        <f t="shared" si="8"/>
        <v>0.03</v>
      </c>
      <c r="AM29" s="26">
        <f t="shared" si="9"/>
        <v>0</v>
      </c>
      <c r="AN29" s="26">
        <f t="shared" si="10"/>
        <v>0</v>
      </c>
      <c r="AO29" s="26">
        <f>'5月'!AO29+'5月'!AQ29</f>
        <v>0</v>
      </c>
      <c r="AP29" s="26">
        <f t="shared" si="11"/>
        <v>0</v>
      </c>
      <c r="AQ29" s="20"/>
      <c r="AR29" s="26">
        <f t="shared" si="12"/>
        <v>0</v>
      </c>
      <c r="AS29" s="26">
        <f t="shared" si="13"/>
        <v>0</v>
      </c>
    </row>
    <row r="30" ht="19.5" customHeight="1" spans="1:45">
      <c r="A30" s="20"/>
      <c r="B30" s="20"/>
      <c r="C30" s="20"/>
      <c r="D30" s="20"/>
      <c r="E30" s="52">
        <f>'5月'!G30</f>
        <v>0</v>
      </c>
      <c r="F30" s="20"/>
      <c r="G30" s="52">
        <f t="shared" si="2"/>
        <v>0</v>
      </c>
      <c r="H30" s="53">
        <f>'5月'!AE30</f>
        <v>0</v>
      </c>
      <c r="I30" s="53">
        <f>'5月'!AF30</f>
        <v>0</v>
      </c>
      <c r="J30" s="53">
        <f>'5月'!AG30</f>
        <v>0</v>
      </c>
      <c r="K30" s="53">
        <f>'5月'!AH30</f>
        <v>0</v>
      </c>
      <c r="L30" s="20"/>
      <c r="M30" s="20"/>
      <c r="N30" s="20"/>
      <c r="O30" s="20"/>
      <c r="P30" s="53">
        <f t="shared" si="3"/>
        <v>0</v>
      </c>
      <c r="Q30" s="53">
        <f t="shared" si="3"/>
        <v>0</v>
      </c>
      <c r="R30" s="53">
        <f t="shared" si="3"/>
        <v>0</v>
      </c>
      <c r="S30" s="53">
        <f t="shared" si="3"/>
        <v>0</v>
      </c>
      <c r="T30" s="56">
        <f t="shared" si="14"/>
        <v>0</v>
      </c>
      <c r="U30" s="57">
        <f>'5月'!AE30</f>
        <v>0</v>
      </c>
      <c r="V30" s="57">
        <f>'5月'!AF30</f>
        <v>0</v>
      </c>
      <c r="W30" s="57">
        <f>'5月'!AG30</f>
        <v>0</v>
      </c>
      <c r="X30" s="57">
        <f>'5月'!AH30</f>
        <v>0</v>
      </c>
      <c r="Y30" s="57">
        <f>'5月'!AI30</f>
        <v>0</v>
      </c>
      <c r="Z30" s="23"/>
      <c r="AA30" s="23"/>
      <c r="AB30" s="23"/>
      <c r="AC30" s="23"/>
      <c r="AD30" s="23"/>
      <c r="AE30" s="53">
        <f t="shared" si="5"/>
        <v>0</v>
      </c>
      <c r="AF30" s="53">
        <f t="shared" si="5"/>
        <v>0</v>
      </c>
      <c r="AG30" s="53">
        <f t="shared" si="5"/>
        <v>0</v>
      </c>
      <c r="AH30" s="53">
        <f t="shared" si="5"/>
        <v>0</v>
      </c>
      <c r="AI30" s="53">
        <f t="shared" si="5"/>
        <v>0</v>
      </c>
      <c r="AJ30" s="56">
        <f t="shared" si="15"/>
        <v>0</v>
      </c>
      <c r="AK30" s="26">
        <f t="shared" si="7"/>
        <v>0</v>
      </c>
      <c r="AL30" s="27">
        <f t="shared" si="8"/>
        <v>0.03</v>
      </c>
      <c r="AM30" s="26">
        <f t="shared" si="9"/>
        <v>0</v>
      </c>
      <c r="AN30" s="26">
        <f t="shared" si="10"/>
        <v>0</v>
      </c>
      <c r="AO30" s="26">
        <f>'5月'!AO30+'5月'!AQ30</f>
        <v>0</v>
      </c>
      <c r="AP30" s="26">
        <f t="shared" si="11"/>
        <v>0</v>
      </c>
      <c r="AQ30" s="20"/>
      <c r="AR30" s="26">
        <f t="shared" si="12"/>
        <v>0</v>
      </c>
      <c r="AS30" s="26">
        <f t="shared" si="13"/>
        <v>0</v>
      </c>
    </row>
    <row r="31" ht="19.5" customHeight="1" spans="1:45">
      <c r="A31" s="20"/>
      <c r="B31" s="20"/>
      <c r="C31" s="20"/>
      <c r="D31" s="20"/>
      <c r="E31" s="52">
        <f>'5月'!G31</f>
        <v>0</v>
      </c>
      <c r="F31" s="20"/>
      <c r="G31" s="52">
        <f t="shared" si="2"/>
        <v>0</v>
      </c>
      <c r="H31" s="53">
        <f>'5月'!AE31</f>
        <v>0</v>
      </c>
      <c r="I31" s="53">
        <f>'5月'!AF31</f>
        <v>0</v>
      </c>
      <c r="J31" s="53">
        <f>'5月'!AG31</f>
        <v>0</v>
      </c>
      <c r="K31" s="53">
        <f>'5月'!AH31</f>
        <v>0</v>
      </c>
      <c r="L31" s="20"/>
      <c r="M31" s="20"/>
      <c r="N31" s="20"/>
      <c r="O31" s="20"/>
      <c r="P31" s="53">
        <f t="shared" si="3"/>
        <v>0</v>
      </c>
      <c r="Q31" s="53">
        <f t="shared" si="3"/>
        <v>0</v>
      </c>
      <c r="R31" s="53">
        <f t="shared" si="3"/>
        <v>0</v>
      </c>
      <c r="S31" s="53">
        <f t="shared" si="3"/>
        <v>0</v>
      </c>
      <c r="T31" s="56">
        <f t="shared" si="14"/>
        <v>0</v>
      </c>
      <c r="U31" s="57">
        <f>'5月'!AE31</f>
        <v>0</v>
      </c>
      <c r="V31" s="57">
        <f>'5月'!AF31</f>
        <v>0</v>
      </c>
      <c r="W31" s="57">
        <f>'5月'!AG31</f>
        <v>0</v>
      </c>
      <c r="X31" s="57">
        <f>'5月'!AH31</f>
        <v>0</v>
      </c>
      <c r="Y31" s="57">
        <f>'5月'!AI31</f>
        <v>0</v>
      </c>
      <c r="Z31" s="23"/>
      <c r="AA31" s="23"/>
      <c r="AB31" s="23"/>
      <c r="AC31" s="23"/>
      <c r="AD31" s="23"/>
      <c r="AE31" s="53">
        <f t="shared" si="5"/>
        <v>0</v>
      </c>
      <c r="AF31" s="53">
        <f t="shared" si="5"/>
        <v>0</v>
      </c>
      <c r="AG31" s="53">
        <f t="shared" si="5"/>
        <v>0</v>
      </c>
      <c r="AH31" s="53">
        <f t="shared" si="5"/>
        <v>0</v>
      </c>
      <c r="AI31" s="53">
        <f t="shared" si="5"/>
        <v>0</v>
      </c>
      <c r="AJ31" s="56">
        <f t="shared" si="15"/>
        <v>0</v>
      </c>
      <c r="AK31" s="26">
        <f t="shared" si="7"/>
        <v>0</v>
      </c>
      <c r="AL31" s="27">
        <f t="shared" si="8"/>
        <v>0.03</v>
      </c>
      <c r="AM31" s="26">
        <f t="shared" si="9"/>
        <v>0</v>
      </c>
      <c r="AN31" s="26">
        <f t="shared" si="10"/>
        <v>0</v>
      </c>
      <c r="AO31" s="26">
        <f>'5月'!AO31+'5月'!AQ31</f>
        <v>0</v>
      </c>
      <c r="AP31" s="26">
        <f t="shared" si="11"/>
        <v>0</v>
      </c>
      <c r="AQ31" s="20"/>
      <c r="AR31" s="26">
        <f t="shared" si="12"/>
        <v>0</v>
      </c>
      <c r="AS31" s="26">
        <f t="shared" si="13"/>
        <v>0</v>
      </c>
    </row>
    <row r="32" ht="19.5" customHeight="1" spans="1:45">
      <c r="A32" s="20"/>
      <c r="B32" s="20"/>
      <c r="C32" s="20"/>
      <c r="D32" s="20"/>
      <c r="E32" s="52">
        <f>'5月'!G32</f>
        <v>0</v>
      </c>
      <c r="F32" s="20"/>
      <c r="G32" s="52">
        <f t="shared" si="2"/>
        <v>0</v>
      </c>
      <c r="H32" s="53">
        <f>'5月'!AE32</f>
        <v>0</v>
      </c>
      <c r="I32" s="53">
        <f>'5月'!AF32</f>
        <v>0</v>
      </c>
      <c r="J32" s="53">
        <f>'5月'!AG32</f>
        <v>0</v>
      </c>
      <c r="K32" s="53">
        <f>'5月'!AH32</f>
        <v>0</v>
      </c>
      <c r="L32" s="20"/>
      <c r="M32" s="20"/>
      <c r="N32" s="20"/>
      <c r="O32" s="20"/>
      <c r="P32" s="53">
        <f t="shared" si="3"/>
        <v>0</v>
      </c>
      <c r="Q32" s="53">
        <f t="shared" si="3"/>
        <v>0</v>
      </c>
      <c r="R32" s="53">
        <f t="shared" si="3"/>
        <v>0</v>
      </c>
      <c r="S32" s="53">
        <f t="shared" si="3"/>
        <v>0</v>
      </c>
      <c r="T32" s="56">
        <f t="shared" si="14"/>
        <v>0</v>
      </c>
      <c r="U32" s="57">
        <f>'5月'!AE32</f>
        <v>0</v>
      </c>
      <c r="V32" s="57">
        <f>'5月'!AF32</f>
        <v>0</v>
      </c>
      <c r="W32" s="57">
        <f>'5月'!AG32</f>
        <v>0</v>
      </c>
      <c r="X32" s="57">
        <f>'5月'!AH32</f>
        <v>0</v>
      </c>
      <c r="Y32" s="57">
        <f>'5月'!AI32</f>
        <v>0</v>
      </c>
      <c r="Z32" s="23"/>
      <c r="AA32" s="23"/>
      <c r="AB32" s="23"/>
      <c r="AC32" s="23"/>
      <c r="AD32" s="23"/>
      <c r="AE32" s="53">
        <f t="shared" si="5"/>
        <v>0</v>
      </c>
      <c r="AF32" s="53">
        <f t="shared" si="5"/>
        <v>0</v>
      </c>
      <c r="AG32" s="53">
        <f t="shared" si="5"/>
        <v>0</v>
      </c>
      <c r="AH32" s="53">
        <f t="shared" si="5"/>
        <v>0</v>
      </c>
      <c r="AI32" s="53">
        <f t="shared" si="5"/>
        <v>0</v>
      </c>
      <c r="AJ32" s="56">
        <f t="shared" si="15"/>
        <v>0</v>
      </c>
      <c r="AK32" s="26">
        <f t="shared" si="7"/>
        <v>0</v>
      </c>
      <c r="AL32" s="27">
        <f t="shared" si="8"/>
        <v>0.03</v>
      </c>
      <c r="AM32" s="26">
        <f t="shared" si="9"/>
        <v>0</v>
      </c>
      <c r="AN32" s="26">
        <f t="shared" si="10"/>
        <v>0</v>
      </c>
      <c r="AO32" s="26">
        <f>'5月'!AO32+'5月'!AQ32</f>
        <v>0</v>
      </c>
      <c r="AP32" s="26">
        <f t="shared" si="11"/>
        <v>0</v>
      </c>
      <c r="AQ32" s="20"/>
      <c r="AR32" s="26">
        <f t="shared" si="12"/>
        <v>0</v>
      </c>
      <c r="AS32" s="26">
        <f t="shared" si="13"/>
        <v>0</v>
      </c>
    </row>
    <row r="33" ht="19.5" customHeight="1" spans="1:45">
      <c r="A33" s="20"/>
      <c r="B33" s="20"/>
      <c r="C33" s="20"/>
      <c r="D33" s="20"/>
      <c r="E33" s="52">
        <f>'5月'!G33</f>
        <v>0</v>
      </c>
      <c r="F33" s="20"/>
      <c r="G33" s="52">
        <f t="shared" si="2"/>
        <v>0</v>
      </c>
      <c r="H33" s="53">
        <f>'5月'!AE33</f>
        <v>0</v>
      </c>
      <c r="I33" s="53">
        <f>'5月'!AF33</f>
        <v>0</v>
      </c>
      <c r="J33" s="53">
        <f>'5月'!AG33</f>
        <v>0</v>
      </c>
      <c r="K33" s="53">
        <f>'5月'!AH33</f>
        <v>0</v>
      </c>
      <c r="L33" s="20"/>
      <c r="M33" s="20"/>
      <c r="N33" s="20"/>
      <c r="O33" s="20"/>
      <c r="P33" s="53">
        <f t="shared" si="3"/>
        <v>0</v>
      </c>
      <c r="Q33" s="53">
        <f t="shared" si="3"/>
        <v>0</v>
      </c>
      <c r="R33" s="53">
        <f t="shared" si="3"/>
        <v>0</v>
      </c>
      <c r="S33" s="53">
        <f t="shared" si="3"/>
        <v>0</v>
      </c>
      <c r="T33" s="56">
        <f t="shared" si="14"/>
        <v>0</v>
      </c>
      <c r="U33" s="57">
        <f>'5月'!AE33</f>
        <v>0</v>
      </c>
      <c r="V33" s="57">
        <f>'5月'!AF33</f>
        <v>0</v>
      </c>
      <c r="W33" s="57">
        <f>'5月'!AG33</f>
        <v>0</v>
      </c>
      <c r="X33" s="57">
        <f>'5月'!AH33</f>
        <v>0</v>
      </c>
      <c r="Y33" s="57">
        <f>'5月'!AI33</f>
        <v>0</v>
      </c>
      <c r="Z33" s="23"/>
      <c r="AA33" s="23"/>
      <c r="AB33" s="23"/>
      <c r="AC33" s="23"/>
      <c r="AD33" s="23"/>
      <c r="AE33" s="53">
        <f t="shared" si="5"/>
        <v>0</v>
      </c>
      <c r="AF33" s="53">
        <f t="shared" si="5"/>
        <v>0</v>
      </c>
      <c r="AG33" s="53">
        <f t="shared" si="5"/>
        <v>0</v>
      </c>
      <c r="AH33" s="53">
        <f t="shared" si="5"/>
        <v>0</v>
      </c>
      <c r="AI33" s="53">
        <f t="shared" si="5"/>
        <v>0</v>
      </c>
      <c r="AJ33" s="56">
        <f t="shared" si="15"/>
        <v>0</v>
      </c>
      <c r="AK33" s="26">
        <f t="shared" si="7"/>
        <v>0</v>
      </c>
      <c r="AL33" s="27">
        <f t="shared" si="8"/>
        <v>0.03</v>
      </c>
      <c r="AM33" s="26">
        <f t="shared" si="9"/>
        <v>0</v>
      </c>
      <c r="AN33" s="26">
        <f t="shared" si="10"/>
        <v>0</v>
      </c>
      <c r="AO33" s="26">
        <f>'5月'!AO33+'5月'!AQ33</f>
        <v>0</v>
      </c>
      <c r="AP33" s="26">
        <f t="shared" si="11"/>
        <v>0</v>
      </c>
      <c r="AQ33" s="20"/>
      <c r="AR33" s="26">
        <f t="shared" si="12"/>
        <v>0</v>
      </c>
      <c r="AS33" s="26">
        <f t="shared" si="13"/>
        <v>0</v>
      </c>
    </row>
    <row r="34" ht="19.5" customHeight="1" spans="1:45">
      <c r="A34" s="20"/>
      <c r="B34" s="20"/>
      <c r="C34" s="20"/>
      <c r="D34" s="20"/>
      <c r="E34" s="52">
        <f>'5月'!G34</f>
        <v>0</v>
      </c>
      <c r="F34" s="20"/>
      <c r="G34" s="52">
        <f t="shared" si="2"/>
        <v>0</v>
      </c>
      <c r="H34" s="53">
        <f>'5月'!AE34</f>
        <v>0</v>
      </c>
      <c r="I34" s="53">
        <f>'5月'!AF34</f>
        <v>0</v>
      </c>
      <c r="J34" s="53">
        <f>'5月'!AG34</f>
        <v>0</v>
      </c>
      <c r="K34" s="53">
        <f>'5月'!AH34</f>
        <v>0</v>
      </c>
      <c r="L34" s="20"/>
      <c r="M34" s="20"/>
      <c r="N34" s="20"/>
      <c r="O34" s="20"/>
      <c r="P34" s="53">
        <f t="shared" si="3"/>
        <v>0</v>
      </c>
      <c r="Q34" s="53">
        <f t="shared" si="3"/>
        <v>0</v>
      </c>
      <c r="R34" s="53">
        <f t="shared" si="3"/>
        <v>0</v>
      </c>
      <c r="S34" s="53">
        <f t="shared" si="3"/>
        <v>0</v>
      </c>
      <c r="T34" s="56">
        <f t="shared" si="14"/>
        <v>0</v>
      </c>
      <c r="U34" s="57">
        <f>'5月'!AE34</f>
        <v>0</v>
      </c>
      <c r="V34" s="57">
        <f>'5月'!AF34</f>
        <v>0</v>
      </c>
      <c r="W34" s="57">
        <f>'5月'!AG34</f>
        <v>0</v>
      </c>
      <c r="X34" s="57">
        <f>'5月'!AH34</f>
        <v>0</v>
      </c>
      <c r="Y34" s="57">
        <f>'5月'!AI34</f>
        <v>0</v>
      </c>
      <c r="Z34" s="23"/>
      <c r="AA34" s="23"/>
      <c r="AB34" s="23"/>
      <c r="AC34" s="23"/>
      <c r="AD34" s="23"/>
      <c r="AE34" s="53">
        <f t="shared" si="5"/>
        <v>0</v>
      </c>
      <c r="AF34" s="53">
        <f t="shared" si="5"/>
        <v>0</v>
      </c>
      <c r="AG34" s="53">
        <f t="shared" si="5"/>
        <v>0</v>
      </c>
      <c r="AH34" s="53">
        <f t="shared" si="5"/>
        <v>0</v>
      </c>
      <c r="AI34" s="53">
        <f t="shared" si="5"/>
        <v>0</v>
      </c>
      <c r="AJ34" s="56">
        <f t="shared" si="15"/>
        <v>0</v>
      </c>
      <c r="AK34" s="26">
        <f t="shared" si="7"/>
        <v>0</v>
      </c>
      <c r="AL34" s="27">
        <f t="shared" si="8"/>
        <v>0.03</v>
      </c>
      <c r="AM34" s="26">
        <f t="shared" si="9"/>
        <v>0</v>
      </c>
      <c r="AN34" s="26">
        <f t="shared" si="10"/>
        <v>0</v>
      </c>
      <c r="AO34" s="26">
        <f>'5月'!AO34+'5月'!AQ34</f>
        <v>0</v>
      </c>
      <c r="AP34" s="26">
        <f t="shared" si="11"/>
        <v>0</v>
      </c>
      <c r="AQ34" s="20"/>
      <c r="AR34" s="26">
        <f t="shared" si="12"/>
        <v>0</v>
      </c>
      <c r="AS34" s="26">
        <f t="shared" si="13"/>
        <v>0</v>
      </c>
    </row>
    <row r="35" ht="19.5" customHeight="1" spans="1:45">
      <c r="A35" s="20"/>
      <c r="B35" s="20"/>
      <c r="C35" s="20"/>
      <c r="D35" s="20"/>
      <c r="E35" s="20"/>
      <c r="F35" s="20"/>
      <c r="G35" s="20">
        <f t="shared" ref="G35" si="16">F35</f>
        <v>0</v>
      </c>
      <c r="H35" s="53">
        <f>'5月'!AE35</f>
        <v>0</v>
      </c>
      <c r="I35" s="53">
        <f>'5月'!AF35</f>
        <v>0</v>
      </c>
      <c r="J35" s="53">
        <f>'5月'!AG35</f>
        <v>0</v>
      </c>
      <c r="K35" s="53">
        <f>'5月'!AH35</f>
        <v>0</v>
      </c>
      <c r="L35" s="20"/>
      <c r="M35" s="20"/>
      <c r="N35" s="20"/>
      <c r="O35" s="20"/>
      <c r="P35" s="20"/>
      <c r="Q35" s="20"/>
      <c r="R35" s="20"/>
      <c r="S35" s="20"/>
      <c r="T35" s="20">
        <f t="shared" si="14"/>
        <v>0</v>
      </c>
      <c r="U35" s="57">
        <f>'5月'!AE35</f>
        <v>0</v>
      </c>
      <c r="V35" s="57">
        <f>'5月'!AF35</f>
        <v>0</v>
      </c>
      <c r="W35" s="57">
        <f>'5月'!AG35</f>
        <v>0</v>
      </c>
      <c r="X35" s="57">
        <f>'5月'!AH35</f>
        <v>0</v>
      </c>
      <c r="Y35" s="57">
        <f>'5月'!AI35</f>
        <v>0</v>
      </c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>
        <f t="shared" si="15"/>
        <v>0</v>
      </c>
      <c r="AK35" s="20"/>
      <c r="AL35" s="29"/>
      <c r="AM35" s="20"/>
      <c r="AN35" s="20"/>
      <c r="AO35" s="20"/>
      <c r="AP35" s="20"/>
      <c r="AQ35" s="20"/>
      <c r="AR35" s="20"/>
      <c r="AS35" s="20"/>
    </row>
    <row r="36" ht="19.5" customHeight="1" spans="1:1">
      <c r="A36" s="54" t="s">
        <v>36</v>
      </c>
    </row>
  </sheetData>
  <mergeCells count="27">
    <mergeCell ref="A1:AS1"/>
    <mergeCell ref="E2:G2"/>
    <mergeCell ref="H2:T2"/>
    <mergeCell ref="U2:AJ2"/>
    <mergeCell ref="AO2:AR2"/>
    <mergeCell ref="H3:K3"/>
    <mergeCell ref="L3:O3"/>
    <mergeCell ref="P3:S3"/>
    <mergeCell ref="U3:Y3"/>
    <mergeCell ref="Z3:AD3"/>
    <mergeCell ref="AE3:AI3"/>
    <mergeCell ref="A2:A4"/>
    <mergeCell ref="B2:B4"/>
    <mergeCell ref="C2:C4"/>
    <mergeCell ref="D2:D4"/>
    <mergeCell ref="E3:E4"/>
    <mergeCell ref="F3:F4"/>
    <mergeCell ref="G3:G4"/>
    <mergeCell ref="AK2:AK4"/>
    <mergeCell ref="AL2:AL4"/>
    <mergeCell ref="AM2:AM4"/>
    <mergeCell ref="AN2:AN4"/>
    <mergeCell ref="AO3:AO4"/>
    <mergeCell ref="AP3:AP4"/>
    <mergeCell ref="AQ3:AQ4"/>
    <mergeCell ref="AR3:AR4"/>
    <mergeCell ref="AS2:AS4"/>
  </mergeCells>
  <pageMargins left="0.699305555555556" right="0.699305555555556" top="0.75" bottom="0.75" header="0.3" footer="0.3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36"/>
  <sheetViews>
    <sheetView workbookViewId="0">
      <pane xSplit="7" ySplit="4" topLeftCell="AC5" activePane="bottomRight" state="frozen"/>
      <selection/>
      <selection pane="topRight"/>
      <selection pane="bottomLeft"/>
      <selection pane="bottomRight" activeCell="A1" sqref="A1:AS1"/>
    </sheetView>
  </sheetViews>
  <sheetFormatPr defaultColWidth="9" defaultRowHeight="13.5"/>
  <cols>
    <col min="1" max="4" width="9" style="3"/>
    <col min="5" max="7" width="10.5" style="3" customWidth="1"/>
    <col min="8" max="14" width="9" style="3"/>
    <col min="15" max="30" width="10.875" style="3" customWidth="1"/>
    <col min="31" max="31" width="10.25" style="3" customWidth="1"/>
    <col min="32" max="36" width="9" style="3"/>
    <col min="37" max="37" width="14.75" style="3" customWidth="1"/>
    <col min="38" max="38" width="9" style="4"/>
    <col min="39" max="44" width="9" style="3"/>
    <col min="45" max="45" width="13" style="3" customWidth="1"/>
    <col min="46" max="16384" width="9" style="3"/>
  </cols>
  <sheetData>
    <row r="1" ht="31.5" customHeight="1" spans="1:45">
      <c r="A1" s="5" t="s">
        <v>37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</row>
    <row r="2" s="1" customFormat="1" ht="23.25" customHeight="1" spans="1:45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8"/>
      <c r="G2" s="9"/>
      <c r="H2" s="7" t="s">
        <v>6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9"/>
      <c r="U2" s="7" t="s">
        <v>7</v>
      </c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9"/>
      <c r="AK2" s="6" t="s">
        <v>8</v>
      </c>
      <c r="AL2" s="25" t="s">
        <v>9</v>
      </c>
      <c r="AM2" s="6" t="s">
        <v>10</v>
      </c>
      <c r="AN2" s="6" t="s">
        <v>11</v>
      </c>
      <c r="AO2" s="30" t="s">
        <v>12</v>
      </c>
      <c r="AP2" s="31"/>
      <c r="AQ2" s="31"/>
      <c r="AR2" s="32"/>
      <c r="AS2" s="6" t="s">
        <v>13</v>
      </c>
    </row>
    <row r="3" s="1" customFormat="1" ht="23.25" customHeight="1" spans="1:45">
      <c r="A3" s="6"/>
      <c r="B3" s="6"/>
      <c r="C3" s="6"/>
      <c r="D3" s="6"/>
      <c r="E3" s="10" t="s">
        <v>14</v>
      </c>
      <c r="F3" s="11" t="s">
        <v>15</v>
      </c>
      <c r="G3" s="12" t="s">
        <v>16</v>
      </c>
      <c r="H3" s="13" t="s">
        <v>17</v>
      </c>
      <c r="I3" s="8"/>
      <c r="J3" s="8"/>
      <c r="K3" s="8"/>
      <c r="L3" s="19" t="s">
        <v>18</v>
      </c>
      <c r="M3" s="8"/>
      <c r="N3" s="8"/>
      <c r="O3" s="8"/>
      <c r="P3" s="19" t="s">
        <v>19</v>
      </c>
      <c r="Q3" s="8"/>
      <c r="R3" s="8"/>
      <c r="S3" s="8"/>
      <c r="T3" s="9"/>
      <c r="U3" s="13" t="s">
        <v>20</v>
      </c>
      <c r="V3" s="8"/>
      <c r="W3" s="8"/>
      <c r="X3" s="8"/>
      <c r="Y3" s="9"/>
      <c r="Z3" s="13" t="s">
        <v>21</v>
      </c>
      <c r="AA3" s="8"/>
      <c r="AB3" s="8"/>
      <c r="AC3" s="8"/>
      <c r="AD3" s="9"/>
      <c r="AE3" s="13" t="s">
        <v>19</v>
      </c>
      <c r="AF3" s="8"/>
      <c r="AG3" s="8"/>
      <c r="AH3" s="8"/>
      <c r="AI3" s="9"/>
      <c r="AJ3" s="6"/>
      <c r="AK3" s="6"/>
      <c r="AL3" s="25"/>
      <c r="AM3" s="6"/>
      <c r="AN3" s="6"/>
      <c r="AO3" s="12" t="s">
        <v>22</v>
      </c>
      <c r="AP3" s="12" t="s">
        <v>23</v>
      </c>
      <c r="AQ3" s="10" t="s">
        <v>24</v>
      </c>
      <c r="AR3" s="11" t="s">
        <v>25</v>
      </c>
      <c r="AS3" s="6"/>
    </row>
    <row r="4" s="2" customFormat="1" ht="37.5" customHeight="1" spans="1:45">
      <c r="A4" s="6"/>
      <c r="B4" s="6"/>
      <c r="C4" s="6"/>
      <c r="D4" s="6"/>
      <c r="E4" s="14"/>
      <c r="F4" s="14"/>
      <c r="G4" s="14"/>
      <c r="H4" s="6" t="s">
        <v>26</v>
      </c>
      <c r="I4" s="6" t="s">
        <v>27</v>
      </c>
      <c r="J4" s="6" t="s">
        <v>28</v>
      </c>
      <c r="K4" s="6" t="s">
        <v>29</v>
      </c>
      <c r="L4" s="6" t="s">
        <v>26</v>
      </c>
      <c r="M4" s="6" t="s">
        <v>27</v>
      </c>
      <c r="N4" s="6" t="s">
        <v>28</v>
      </c>
      <c r="O4" s="6" t="s">
        <v>29</v>
      </c>
      <c r="P4" s="6" t="s">
        <v>26</v>
      </c>
      <c r="Q4" s="6" t="s">
        <v>27</v>
      </c>
      <c r="R4" s="6" t="s">
        <v>28</v>
      </c>
      <c r="S4" s="6" t="s">
        <v>29</v>
      </c>
      <c r="T4" s="6" t="s">
        <v>30</v>
      </c>
      <c r="U4" s="6" t="s">
        <v>31</v>
      </c>
      <c r="V4" s="6" t="s">
        <v>32</v>
      </c>
      <c r="W4" s="6" t="s">
        <v>33</v>
      </c>
      <c r="X4" s="6" t="s">
        <v>34</v>
      </c>
      <c r="Y4" s="6" t="s">
        <v>35</v>
      </c>
      <c r="Z4" s="6" t="s">
        <v>31</v>
      </c>
      <c r="AA4" s="6" t="s">
        <v>32</v>
      </c>
      <c r="AB4" s="6" t="s">
        <v>33</v>
      </c>
      <c r="AC4" s="6" t="s">
        <v>34</v>
      </c>
      <c r="AD4" s="6" t="s">
        <v>35</v>
      </c>
      <c r="AE4" s="6" t="s">
        <v>31</v>
      </c>
      <c r="AF4" s="6" t="s">
        <v>32</v>
      </c>
      <c r="AG4" s="6" t="s">
        <v>33</v>
      </c>
      <c r="AH4" s="6" t="s">
        <v>34</v>
      </c>
      <c r="AI4" s="6" t="s">
        <v>35</v>
      </c>
      <c r="AJ4" s="6" t="s">
        <v>30</v>
      </c>
      <c r="AK4" s="6"/>
      <c r="AL4" s="25"/>
      <c r="AM4" s="6"/>
      <c r="AN4" s="6"/>
      <c r="AO4" s="33"/>
      <c r="AP4" s="33"/>
      <c r="AQ4" s="34"/>
      <c r="AR4" s="14"/>
      <c r="AS4" s="6"/>
    </row>
    <row r="5" ht="19.5" customHeight="1" spans="1:45">
      <c r="A5" s="15"/>
      <c r="B5" s="15"/>
      <c r="C5" s="15"/>
      <c r="D5" s="15"/>
      <c r="E5" s="36">
        <f>'6月'!G5</f>
        <v>60000</v>
      </c>
      <c r="F5" s="15">
        <v>10000</v>
      </c>
      <c r="G5" s="16">
        <f>E5+F5</f>
        <v>70000</v>
      </c>
      <c r="H5" s="37">
        <f>'6月'!P5</f>
        <v>5800</v>
      </c>
      <c r="I5" s="37">
        <f>'6月'!Q5</f>
        <v>10100</v>
      </c>
      <c r="J5" s="37">
        <f>'6月'!R5</f>
        <v>5100</v>
      </c>
      <c r="K5" s="37">
        <f>'6月'!S5</f>
        <v>1200</v>
      </c>
      <c r="L5" s="20">
        <f>F5*0.08</f>
        <v>800</v>
      </c>
      <c r="M5" s="20">
        <f>F5*0.01</f>
        <v>100</v>
      </c>
      <c r="N5" s="20">
        <f>F5*0.01</f>
        <v>100</v>
      </c>
      <c r="O5" s="20">
        <f>F5*0.12</f>
        <v>1200</v>
      </c>
      <c r="P5" s="17">
        <f>H5+L5</f>
        <v>6600</v>
      </c>
      <c r="Q5" s="17">
        <f t="shared" ref="Q5:S20" si="0">I5+M5</f>
        <v>10200</v>
      </c>
      <c r="R5" s="17">
        <f t="shared" si="0"/>
        <v>5200</v>
      </c>
      <c r="S5" s="17">
        <f t="shared" si="0"/>
        <v>2400</v>
      </c>
      <c r="T5" s="21">
        <f>SUM(L5:O5)</f>
        <v>2200</v>
      </c>
      <c r="U5" s="38">
        <f>'6月'!AE5</f>
        <v>6000</v>
      </c>
      <c r="V5" s="38">
        <f>'6月'!AF5</f>
        <v>12000</v>
      </c>
      <c r="W5" s="38">
        <f>'6月'!AG5</f>
        <v>6000</v>
      </c>
      <c r="X5" s="38">
        <f>'6月'!AH5</f>
        <v>0</v>
      </c>
      <c r="Y5" s="38">
        <f>'6月'!AI5</f>
        <v>0</v>
      </c>
      <c r="Z5" s="23">
        <v>1000</v>
      </c>
      <c r="AA5" s="23">
        <v>2000</v>
      </c>
      <c r="AB5" s="23">
        <v>1000</v>
      </c>
      <c r="AC5" s="24"/>
      <c r="AD5" s="24"/>
      <c r="AE5" s="17">
        <f>U5+Z5</f>
        <v>7000</v>
      </c>
      <c r="AF5" s="17">
        <f t="shared" ref="AF5:AI20" si="1">V5+AA5</f>
        <v>14000</v>
      </c>
      <c r="AG5" s="17">
        <f t="shared" si="1"/>
        <v>7000</v>
      </c>
      <c r="AH5" s="17">
        <f t="shared" si="1"/>
        <v>0</v>
      </c>
      <c r="AI5" s="17">
        <f t="shared" si="1"/>
        <v>0</v>
      </c>
      <c r="AJ5" s="21">
        <f>SUM(AE5:AI5)</f>
        <v>28000</v>
      </c>
      <c r="AK5" s="26">
        <f>IF(G5-T5-AJ5-5000*7&lt;=0,0,G5-T5-AJ5-5000*7)</f>
        <v>4800</v>
      </c>
      <c r="AL5" s="27">
        <f>IF(AK5&lt;=36000,3%,IF(AK5&lt;=144000,10%,IF(AK5=300000,20%,IF(AK5&lt;=420000,25%,IF(AK5&lt;=660000,30%,IF(AK5&lt;=960000,35%,IF(AK5&gt;960000,45%)))))))</f>
        <v>0.03</v>
      </c>
      <c r="AM5" s="28">
        <f>IF(AL5=3%,0,IF(AL5=10%,2520,IF(AL5=20%,16920,IF(AL5=25%,31920,IF(AL5=30%,52920,IF(AL5=35%,85920,IF(AL5=45%,181920)))))))</f>
        <v>0</v>
      </c>
      <c r="AN5" s="28">
        <f>AK5*AL5-AM5</f>
        <v>144</v>
      </c>
      <c r="AO5" s="35">
        <f>'6月'!AO5+'6月'!AQ5</f>
        <v>276</v>
      </c>
      <c r="AP5" s="35">
        <f>AN5+AO5</f>
        <v>420</v>
      </c>
      <c r="AQ5" s="15">
        <v>144</v>
      </c>
      <c r="AR5" s="35">
        <f>AP5-AO5-AQ5</f>
        <v>0</v>
      </c>
      <c r="AS5" s="35">
        <f>F5-L5-M5-N5-O5-AN5</f>
        <v>7656</v>
      </c>
    </row>
    <row r="6" ht="19.5" customHeight="1" spans="1:45">
      <c r="A6" s="15"/>
      <c r="B6" s="15"/>
      <c r="C6" s="15"/>
      <c r="D6" s="15"/>
      <c r="E6" s="36">
        <f>'6月'!G6</f>
        <v>0</v>
      </c>
      <c r="F6" s="15"/>
      <c r="G6" s="16">
        <f t="shared" ref="G6:G34" si="2">E6+F6</f>
        <v>0</v>
      </c>
      <c r="H6" s="37">
        <f>'6月'!P6</f>
        <v>0</v>
      </c>
      <c r="I6" s="37">
        <f>'6月'!Q6</f>
        <v>0</v>
      </c>
      <c r="J6" s="37">
        <f>'6月'!R6</f>
        <v>0</v>
      </c>
      <c r="K6" s="37">
        <f>'6月'!S6</f>
        <v>0</v>
      </c>
      <c r="L6" s="15"/>
      <c r="M6" s="15"/>
      <c r="N6" s="15"/>
      <c r="O6" s="15"/>
      <c r="P6" s="17">
        <f t="shared" ref="P6:S34" si="3">H6+L6</f>
        <v>0</v>
      </c>
      <c r="Q6" s="17">
        <f t="shared" si="0"/>
        <v>0</v>
      </c>
      <c r="R6" s="17">
        <f t="shared" si="0"/>
        <v>0</v>
      </c>
      <c r="S6" s="17">
        <f t="shared" si="0"/>
        <v>0</v>
      </c>
      <c r="T6" s="21">
        <f t="shared" ref="T6:T8" si="4">SUM(L6:O6)</f>
        <v>0</v>
      </c>
      <c r="U6" s="38">
        <f>'6月'!AE6</f>
        <v>0</v>
      </c>
      <c r="V6" s="38">
        <f>'6月'!AF6</f>
        <v>0</v>
      </c>
      <c r="W6" s="38">
        <f>'6月'!AG6</f>
        <v>0</v>
      </c>
      <c r="X6" s="38">
        <f>'6月'!AH6</f>
        <v>0</v>
      </c>
      <c r="Y6" s="38">
        <f>'6月'!AI6</f>
        <v>0</v>
      </c>
      <c r="Z6" s="24"/>
      <c r="AA6" s="24"/>
      <c r="AB6" s="24"/>
      <c r="AC6" s="24"/>
      <c r="AD6" s="24"/>
      <c r="AE6" s="17">
        <f t="shared" ref="AE6:AI34" si="5">U6+Z6</f>
        <v>0</v>
      </c>
      <c r="AF6" s="17">
        <f t="shared" si="1"/>
        <v>0</v>
      </c>
      <c r="AG6" s="17">
        <f t="shared" si="1"/>
        <v>0</v>
      </c>
      <c r="AH6" s="17">
        <f t="shared" si="1"/>
        <v>0</v>
      </c>
      <c r="AI6" s="17">
        <f t="shared" si="1"/>
        <v>0</v>
      </c>
      <c r="AJ6" s="21">
        <f t="shared" ref="AJ6:AJ8" si="6">SUM(AE6:AI6)</f>
        <v>0</v>
      </c>
      <c r="AK6" s="26">
        <f t="shared" ref="AK6:AK34" si="7">IF(G6-T6-AJ6-5000*7&lt;=0,0,G6-T6-AJ6-5000*7)</f>
        <v>0</v>
      </c>
      <c r="AL6" s="27">
        <f t="shared" ref="AL6:AL34" si="8">IF(AK6&lt;=36000,3%,IF(AK6&lt;=144000,10%,IF(AK6=300000,20%,IF(AK6&lt;=420000,25%,IF(AK6&lt;=660000,30%,IF(AK6&lt;=960000,35%,IF(AK6&gt;960000,45%)))))))</f>
        <v>0.03</v>
      </c>
      <c r="AM6" s="28">
        <f t="shared" ref="AM6:AM34" si="9">IF(AL6=3%,0,IF(AL6=10%,2520,IF(AL6=20%,16920,IF(AL6=25%,31920,IF(AL6=30%,52920,IF(AL6=35%,85920,IF(AL6=45%,181920)))))))</f>
        <v>0</v>
      </c>
      <c r="AN6" s="28">
        <f t="shared" ref="AN6:AN34" si="10">AK6*AL6-AM6</f>
        <v>0</v>
      </c>
      <c r="AO6" s="35">
        <f>'6月'!AO6+'6月'!AQ6</f>
        <v>0</v>
      </c>
      <c r="AP6" s="35">
        <f t="shared" ref="AP6:AP34" si="11">AN6+AO6</f>
        <v>0</v>
      </c>
      <c r="AQ6" s="15"/>
      <c r="AR6" s="35">
        <f t="shared" ref="AR6:AR34" si="12">AP6-AO6-AQ6</f>
        <v>0</v>
      </c>
      <c r="AS6" s="35">
        <f t="shared" ref="AS6:AS34" si="13">F6-L6-M6-N6-O6-AN6</f>
        <v>0</v>
      </c>
    </row>
    <row r="7" ht="19.5" customHeight="1" spans="1:45">
      <c r="A7" s="15"/>
      <c r="B7" s="15"/>
      <c r="C7" s="15"/>
      <c r="D7" s="15"/>
      <c r="E7" s="36">
        <f>'6月'!G7</f>
        <v>0</v>
      </c>
      <c r="F7" s="15"/>
      <c r="G7" s="16">
        <f t="shared" si="2"/>
        <v>0</v>
      </c>
      <c r="H7" s="37">
        <f>'6月'!P7</f>
        <v>0</v>
      </c>
      <c r="I7" s="37">
        <f>'6月'!Q7</f>
        <v>0</v>
      </c>
      <c r="J7" s="37">
        <f>'6月'!R7</f>
        <v>0</v>
      </c>
      <c r="K7" s="37">
        <f>'6月'!S7</f>
        <v>0</v>
      </c>
      <c r="L7" s="15"/>
      <c r="M7" s="15"/>
      <c r="N7" s="15"/>
      <c r="O7" s="15"/>
      <c r="P7" s="17">
        <f t="shared" si="3"/>
        <v>0</v>
      </c>
      <c r="Q7" s="17">
        <f t="shared" si="0"/>
        <v>0</v>
      </c>
      <c r="R7" s="17">
        <f t="shared" si="0"/>
        <v>0</v>
      </c>
      <c r="S7" s="17">
        <f t="shared" si="0"/>
        <v>0</v>
      </c>
      <c r="T7" s="21">
        <f t="shared" si="4"/>
        <v>0</v>
      </c>
      <c r="U7" s="38">
        <f>'6月'!AE7</f>
        <v>0</v>
      </c>
      <c r="V7" s="38">
        <f>'6月'!AF7</f>
        <v>0</v>
      </c>
      <c r="W7" s="38">
        <f>'6月'!AG7</f>
        <v>0</v>
      </c>
      <c r="X7" s="38">
        <f>'6月'!AH7</f>
        <v>0</v>
      </c>
      <c r="Y7" s="38">
        <f>'6月'!AI7</f>
        <v>0</v>
      </c>
      <c r="Z7" s="24"/>
      <c r="AA7" s="24"/>
      <c r="AB7" s="24"/>
      <c r="AC7" s="24"/>
      <c r="AD7" s="24"/>
      <c r="AE7" s="17">
        <f t="shared" si="5"/>
        <v>0</v>
      </c>
      <c r="AF7" s="17">
        <f t="shared" si="1"/>
        <v>0</v>
      </c>
      <c r="AG7" s="17">
        <f t="shared" si="1"/>
        <v>0</v>
      </c>
      <c r="AH7" s="17">
        <f t="shared" si="1"/>
        <v>0</v>
      </c>
      <c r="AI7" s="17">
        <f t="shared" si="1"/>
        <v>0</v>
      </c>
      <c r="AJ7" s="21">
        <f t="shared" si="6"/>
        <v>0</v>
      </c>
      <c r="AK7" s="26">
        <f t="shared" si="7"/>
        <v>0</v>
      </c>
      <c r="AL7" s="27">
        <f t="shared" si="8"/>
        <v>0.03</v>
      </c>
      <c r="AM7" s="28">
        <f t="shared" si="9"/>
        <v>0</v>
      </c>
      <c r="AN7" s="28">
        <f t="shared" si="10"/>
        <v>0</v>
      </c>
      <c r="AO7" s="35">
        <f>'6月'!AO7+'6月'!AQ7</f>
        <v>0</v>
      </c>
      <c r="AP7" s="35">
        <f t="shared" si="11"/>
        <v>0</v>
      </c>
      <c r="AQ7" s="15"/>
      <c r="AR7" s="35">
        <f t="shared" si="12"/>
        <v>0</v>
      </c>
      <c r="AS7" s="35">
        <f t="shared" si="13"/>
        <v>0</v>
      </c>
    </row>
    <row r="8" ht="19.5" customHeight="1" spans="1:45">
      <c r="A8" s="15"/>
      <c r="B8" s="15"/>
      <c r="C8" s="15"/>
      <c r="D8" s="15"/>
      <c r="E8" s="36">
        <f>'6月'!G8</f>
        <v>0</v>
      </c>
      <c r="F8" s="15"/>
      <c r="G8" s="16">
        <f t="shared" si="2"/>
        <v>0</v>
      </c>
      <c r="H8" s="37">
        <f>'6月'!P8</f>
        <v>0</v>
      </c>
      <c r="I8" s="37">
        <f>'6月'!Q8</f>
        <v>0</v>
      </c>
      <c r="J8" s="37">
        <f>'6月'!R8</f>
        <v>0</v>
      </c>
      <c r="K8" s="37">
        <f>'6月'!S8</f>
        <v>0</v>
      </c>
      <c r="L8" s="15"/>
      <c r="M8" s="15"/>
      <c r="N8" s="15"/>
      <c r="O8" s="15"/>
      <c r="P8" s="17">
        <f t="shared" si="3"/>
        <v>0</v>
      </c>
      <c r="Q8" s="17">
        <f t="shared" si="0"/>
        <v>0</v>
      </c>
      <c r="R8" s="17">
        <f t="shared" si="0"/>
        <v>0</v>
      </c>
      <c r="S8" s="17">
        <f t="shared" si="0"/>
        <v>0</v>
      </c>
      <c r="T8" s="21">
        <f t="shared" si="4"/>
        <v>0</v>
      </c>
      <c r="U8" s="38">
        <f>'6月'!AE8</f>
        <v>0</v>
      </c>
      <c r="V8" s="38">
        <f>'6月'!AF8</f>
        <v>0</v>
      </c>
      <c r="W8" s="38">
        <f>'6月'!AG8</f>
        <v>0</v>
      </c>
      <c r="X8" s="38">
        <f>'6月'!AH8</f>
        <v>0</v>
      </c>
      <c r="Y8" s="38">
        <f>'6月'!AI8</f>
        <v>0</v>
      </c>
      <c r="Z8" s="24"/>
      <c r="AA8" s="24"/>
      <c r="AB8" s="24"/>
      <c r="AC8" s="24"/>
      <c r="AD8" s="24"/>
      <c r="AE8" s="17">
        <f t="shared" si="5"/>
        <v>0</v>
      </c>
      <c r="AF8" s="17">
        <f t="shared" si="1"/>
        <v>0</v>
      </c>
      <c r="AG8" s="17">
        <f t="shared" si="1"/>
        <v>0</v>
      </c>
      <c r="AH8" s="17">
        <f t="shared" si="1"/>
        <v>0</v>
      </c>
      <c r="AI8" s="17">
        <f t="shared" si="1"/>
        <v>0</v>
      </c>
      <c r="AJ8" s="21">
        <f t="shared" si="6"/>
        <v>0</v>
      </c>
      <c r="AK8" s="26">
        <f t="shared" si="7"/>
        <v>0</v>
      </c>
      <c r="AL8" s="27">
        <f t="shared" si="8"/>
        <v>0.03</v>
      </c>
      <c r="AM8" s="28">
        <f t="shared" si="9"/>
        <v>0</v>
      </c>
      <c r="AN8" s="28">
        <f t="shared" si="10"/>
        <v>0</v>
      </c>
      <c r="AO8" s="35">
        <f>'6月'!AO8+'6月'!AQ8</f>
        <v>0</v>
      </c>
      <c r="AP8" s="35">
        <f t="shared" si="11"/>
        <v>0</v>
      </c>
      <c r="AQ8" s="15"/>
      <c r="AR8" s="35">
        <f t="shared" si="12"/>
        <v>0</v>
      </c>
      <c r="AS8" s="35">
        <f t="shared" si="13"/>
        <v>0</v>
      </c>
    </row>
    <row r="9" ht="19.5" customHeight="1" spans="1:45">
      <c r="A9" s="15"/>
      <c r="B9" s="15"/>
      <c r="C9" s="15"/>
      <c r="D9" s="15"/>
      <c r="E9" s="36">
        <f>'6月'!G9</f>
        <v>0</v>
      </c>
      <c r="F9" s="15"/>
      <c r="G9" s="16">
        <f t="shared" si="2"/>
        <v>0</v>
      </c>
      <c r="H9" s="37">
        <f>'6月'!P9</f>
        <v>0</v>
      </c>
      <c r="I9" s="37">
        <f>'6月'!Q9</f>
        <v>0</v>
      </c>
      <c r="J9" s="37">
        <f>'6月'!R9</f>
        <v>0</v>
      </c>
      <c r="K9" s="37">
        <f>'6月'!S9</f>
        <v>0</v>
      </c>
      <c r="L9" s="15"/>
      <c r="M9" s="15"/>
      <c r="N9" s="15"/>
      <c r="O9" s="15"/>
      <c r="P9" s="17">
        <f t="shared" si="3"/>
        <v>0</v>
      </c>
      <c r="Q9" s="17">
        <f t="shared" si="0"/>
        <v>0</v>
      </c>
      <c r="R9" s="17">
        <f t="shared" si="0"/>
        <v>0</v>
      </c>
      <c r="S9" s="17">
        <f t="shared" si="0"/>
        <v>0</v>
      </c>
      <c r="T9" s="21">
        <f t="shared" ref="T9:T35" si="14">SUM(L9:O9)</f>
        <v>0</v>
      </c>
      <c r="U9" s="38">
        <f>'6月'!AE9</f>
        <v>0</v>
      </c>
      <c r="V9" s="38">
        <f>'6月'!AF9</f>
        <v>0</v>
      </c>
      <c r="W9" s="38">
        <f>'6月'!AG9</f>
        <v>0</v>
      </c>
      <c r="X9" s="38">
        <f>'6月'!AH9</f>
        <v>0</v>
      </c>
      <c r="Y9" s="38">
        <f>'6月'!AI9</f>
        <v>0</v>
      </c>
      <c r="Z9" s="24"/>
      <c r="AA9" s="24"/>
      <c r="AB9" s="24"/>
      <c r="AC9" s="24"/>
      <c r="AD9" s="24"/>
      <c r="AE9" s="17">
        <f t="shared" si="5"/>
        <v>0</v>
      </c>
      <c r="AF9" s="17">
        <f t="shared" si="1"/>
        <v>0</v>
      </c>
      <c r="AG9" s="17">
        <f t="shared" si="1"/>
        <v>0</v>
      </c>
      <c r="AH9" s="17">
        <f t="shared" si="1"/>
        <v>0</v>
      </c>
      <c r="AI9" s="17">
        <f t="shared" si="1"/>
        <v>0</v>
      </c>
      <c r="AJ9" s="21">
        <f t="shared" ref="AJ9:AJ35" si="15">SUM(AE9:AI9)</f>
        <v>0</v>
      </c>
      <c r="AK9" s="26">
        <f t="shared" si="7"/>
        <v>0</v>
      </c>
      <c r="AL9" s="27">
        <f t="shared" si="8"/>
        <v>0.03</v>
      </c>
      <c r="AM9" s="28">
        <f t="shared" si="9"/>
        <v>0</v>
      </c>
      <c r="AN9" s="28">
        <f t="shared" si="10"/>
        <v>0</v>
      </c>
      <c r="AO9" s="35">
        <f>'6月'!AO9+'6月'!AQ9</f>
        <v>0</v>
      </c>
      <c r="AP9" s="35">
        <f t="shared" si="11"/>
        <v>0</v>
      </c>
      <c r="AQ9" s="15"/>
      <c r="AR9" s="35">
        <f t="shared" si="12"/>
        <v>0</v>
      </c>
      <c r="AS9" s="35">
        <f t="shared" si="13"/>
        <v>0</v>
      </c>
    </row>
    <row r="10" ht="19.5" customHeight="1" spans="1:45">
      <c r="A10" s="15"/>
      <c r="B10" s="15"/>
      <c r="C10" s="15"/>
      <c r="D10" s="15"/>
      <c r="E10" s="36">
        <f>'6月'!G10</f>
        <v>0</v>
      </c>
      <c r="F10" s="15"/>
      <c r="G10" s="16">
        <f t="shared" si="2"/>
        <v>0</v>
      </c>
      <c r="H10" s="37">
        <f>'6月'!P10</f>
        <v>0</v>
      </c>
      <c r="I10" s="37">
        <f>'6月'!Q10</f>
        <v>0</v>
      </c>
      <c r="J10" s="37">
        <f>'6月'!R10</f>
        <v>0</v>
      </c>
      <c r="K10" s="37">
        <f>'6月'!S10</f>
        <v>0</v>
      </c>
      <c r="L10" s="15"/>
      <c r="M10" s="15"/>
      <c r="N10" s="15"/>
      <c r="O10" s="15"/>
      <c r="P10" s="17">
        <f t="shared" si="3"/>
        <v>0</v>
      </c>
      <c r="Q10" s="17">
        <f t="shared" si="0"/>
        <v>0</v>
      </c>
      <c r="R10" s="17">
        <f t="shared" si="0"/>
        <v>0</v>
      </c>
      <c r="S10" s="17">
        <f t="shared" si="0"/>
        <v>0</v>
      </c>
      <c r="T10" s="21">
        <f t="shared" si="14"/>
        <v>0</v>
      </c>
      <c r="U10" s="38">
        <f>'6月'!AE10</f>
        <v>0</v>
      </c>
      <c r="V10" s="38">
        <f>'6月'!AF10</f>
        <v>0</v>
      </c>
      <c r="W10" s="38">
        <f>'6月'!AG10</f>
        <v>0</v>
      </c>
      <c r="X10" s="38">
        <f>'6月'!AH10</f>
        <v>0</v>
      </c>
      <c r="Y10" s="38">
        <f>'6月'!AI10</f>
        <v>0</v>
      </c>
      <c r="Z10" s="24"/>
      <c r="AA10" s="24"/>
      <c r="AB10" s="24"/>
      <c r="AC10" s="24"/>
      <c r="AD10" s="24"/>
      <c r="AE10" s="17">
        <f t="shared" si="5"/>
        <v>0</v>
      </c>
      <c r="AF10" s="17">
        <f t="shared" si="1"/>
        <v>0</v>
      </c>
      <c r="AG10" s="17">
        <f t="shared" si="1"/>
        <v>0</v>
      </c>
      <c r="AH10" s="17">
        <f t="shared" si="1"/>
        <v>0</v>
      </c>
      <c r="AI10" s="17">
        <f t="shared" si="1"/>
        <v>0</v>
      </c>
      <c r="AJ10" s="21">
        <f t="shared" si="15"/>
        <v>0</v>
      </c>
      <c r="AK10" s="26">
        <f t="shared" si="7"/>
        <v>0</v>
      </c>
      <c r="AL10" s="27">
        <f t="shared" si="8"/>
        <v>0.03</v>
      </c>
      <c r="AM10" s="28">
        <f t="shared" si="9"/>
        <v>0</v>
      </c>
      <c r="AN10" s="28">
        <f t="shared" si="10"/>
        <v>0</v>
      </c>
      <c r="AO10" s="35">
        <f>'6月'!AO10+'6月'!AQ10</f>
        <v>0</v>
      </c>
      <c r="AP10" s="35">
        <f t="shared" si="11"/>
        <v>0</v>
      </c>
      <c r="AQ10" s="15"/>
      <c r="AR10" s="35">
        <f t="shared" si="12"/>
        <v>0</v>
      </c>
      <c r="AS10" s="35">
        <f t="shared" si="13"/>
        <v>0</v>
      </c>
    </row>
    <row r="11" ht="19.5" customHeight="1" spans="1:45">
      <c r="A11" s="15"/>
      <c r="B11" s="15"/>
      <c r="C11" s="15"/>
      <c r="D11" s="15"/>
      <c r="E11" s="36">
        <f>'6月'!G11</f>
        <v>0</v>
      </c>
      <c r="F11" s="15"/>
      <c r="G11" s="16">
        <f t="shared" si="2"/>
        <v>0</v>
      </c>
      <c r="H11" s="37">
        <f>'6月'!P11</f>
        <v>0</v>
      </c>
      <c r="I11" s="37">
        <f>'6月'!Q11</f>
        <v>0</v>
      </c>
      <c r="J11" s="37">
        <f>'6月'!R11</f>
        <v>0</v>
      </c>
      <c r="K11" s="37">
        <f>'6月'!S11</f>
        <v>0</v>
      </c>
      <c r="L11" s="15"/>
      <c r="M11" s="15"/>
      <c r="N11" s="15"/>
      <c r="O11" s="15"/>
      <c r="P11" s="17">
        <f t="shared" si="3"/>
        <v>0</v>
      </c>
      <c r="Q11" s="17">
        <f t="shared" si="0"/>
        <v>0</v>
      </c>
      <c r="R11" s="17">
        <f t="shared" si="0"/>
        <v>0</v>
      </c>
      <c r="S11" s="17">
        <f t="shared" si="0"/>
        <v>0</v>
      </c>
      <c r="T11" s="21">
        <f t="shared" si="14"/>
        <v>0</v>
      </c>
      <c r="U11" s="38">
        <f>'6月'!AE11</f>
        <v>0</v>
      </c>
      <c r="V11" s="38">
        <f>'6月'!AF11</f>
        <v>0</v>
      </c>
      <c r="W11" s="38">
        <f>'6月'!AG11</f>
        <v>0</v>
      </c>
      <c r="X11" s="38">
        <f>'6月'!AH11</f>
        <v>0</v>
      </c>
      <c r="Y11" s="38">
        <f>'6月'!AI11</f>
        <v>0</v>
      </c>
      <c r="Z11" s="24"/>
      <c r="AA11" s="24"/>
      <c r="AB11" s="24"/>
      <c r="AC11" s="24"/>
      <c r="AD11" s="24"/>
      <c r="AE11" s="17">
        <f t="shared" si="5"/>
        <v>0</v>
      </c>
      <c r="AF11" s="17">
        <f t="shared" si="1"/>
        <v>0</v>
      </c>
      <c r="AG11" s="17">
        <f t="shared" si="1"/>
        <v>0</v>
      </c>
      <c r="AH11" s="17">
        <f t="shared" si="1"/>
        <v>0</v>
      </c>
      <c r="AI11" s="17">
        <f t="shared" si="1"/>
        <v>0</v>
      </c>
      <c r="AJ11" s="21">
        <f t="shared" si="15"/>
        <v>0</v>
      </c>
      <c r="AK11" s="26">
        <f t="shared" si="7"/>
        <v>0</v>
      </c>
      <c r="AL11" s="27">
        <f t="shared" si="8"/>
        <v>0.03</v>
      </c>
      <c r="AM11" s="28">
        <f t="shared" si="9"/>
        <v>0</v>
      </c>
      <c r="AN11" s="28">
        <f t="shared" si="10"/>
        <v>0</v>
      </c>
      <c r="AO11" s="35">
        <f>'6月'!AO11+'6月'!AQ11</f>
        <v>0</v>
      </c>
      <c r="AP11" s="35">
        <f t="shared" si="11"/>
        <v>0</v>
      </c>
      <c r="AQ11" s="15"/>
      <c r="AR11" s="35">
        <f t="shared" si="12"/>
        <v>0</v>
      </c>
      <c r="AS11" s="35">
        <f t="shared" si="13"/>
        <v>0</v>
      </c>
    </row>
    <row r="12" ht="19.5" customHeight="1" spans="1:45">
      <c r="A12" s="15"/>
      <c r="B12" s="15"/>
      <c r="C12" s="15"/>
      <c r="D12" s="15"/>
      <c r="E12" s="36">
        <f>'6月'!G12</f>
        <v>0</v>
      </c>
      <c r="F12" s="15"/>
      <c r="G12" s="16">
        <f t="shared" si="2"/>
        <v>0</v>
      </c>
      <c r="H12" s="37">
        <f>'6月'!P12</f>
        <v>0</v>
      </c>
      <c r="I12" s="37">
        <f>'6月'!Q12</f>
        <v>0</v>
      </c>
      <c r="J12" s="37">
        <f>'6月'!R12</f>
        <v>0</v>
      </c>
      <c r="K12" s="37">
        <f>'6月'!S12</f>
        <v>0</v>
      </c>
      <c r="L12" s="15"/>
      <c r="M12" s="15"/>
      <c r="N12" s="15"/>
      <c r="O12" s="15"/>
      <c r="P12" s="17">
        <f t="shared" si="3"/>
        <v>0</v>
      </c>
      <c r="Q12" s="17">
        <f t="shared" si="0"/>
        <v>0</v>
      </c>
      <c r="R12" s="17">
        <f t="shared" si="0"/>
        <v>0</v>
      </c>
      <c r="S12" s="17">
        <f t="shared" si="0"/>
        <v>0</v>
      </c>
      <c r="T12" s="21">
        <f t="shared" si="14"/>
        <v>0</v>
      </c>
      <c r="U12" s="38">
        <f>'6月'!AE12</f>
        <v>0</v>
      </c>
      <c r="V12" s="38">
        <f>'6月'!AF12</f>
        <v>0</v>
      </c>
      <c r="W12" s="38">
        <f>'6月'!AG12</f>
        <v>0</v>
      </c>
      <c r="X12" s="38">
        <f>'6月'!AH12</f>
        <v>0</v>
      </c>
      <c r="Y12" s="38">
        <f>'6月'!AI12</f>
        <v>0</v>
      </c>
      <c r="Z12" s="24"/>
      <c r="AA12" s="24"/>
      <c r="AB12" s="24"/>
      <c r="AC12" s="24"/>
      <c r="AD12" s="24"/>
      <c r="AE12" s="17">
        <f t="shared" si="5"/>
        <v>0</v>
      </c>
      <c r="AF12" s="17">
        <f t="shared" si="1"/>
        <v>0</v>
      </c>
      <c r="AG12" s="17">
        <f t="shared" si="1"/>
        <v>0</v>
      </c>
      <c r="AH12" s="17">
        <f t="shared" si="1"/>
        <v>0</v>
      </c>
      <c r="AI12" s="17">
        <f t="shared" si="1"/>
        <v>0</v>
      </c>
      <c r="AJ12" s="21">
        <f t="shared" si="15"/>
        <v>0</v>
      </c>
      <c r="AK12" s="26">
        <f t="shared" si="7"/>
        <v>0</v>
      </c>
      <c r="AL12" s="27">
        <f t="shared" si="8"/>
        <v>0.03</v>
      </c>
      <c r="AM12" s="28">
        <f t="shared" si="9"/>
        <v>0</v>
      </c>
      <c r="AN12" s="28">
        <f t="shared" si="10"/>
        <v>0</v>
      </c>
      <c r="AO12" s="35">
        <f>'6月'!AO12+'6月'!AQ12</f>
        <v>0</v>
      </c>
      <c r="AP12" s="35">
        <f t="shared" si="11"/>
        <v>0</v>
      </c>
      <c r="AQ12" s="15"/>
      <c r="AR12" s="35">
        <f t="shared" si="12"/>
        <v>0</v>
      </c>
      <c r="AS12" s="35">
        <f t="shared" si="13"/>
        <v>0</v>
      </c>
    </row>
    <row r="13" ht="19.5" customHeight="1" spans="1:45">
      <c r="A13" s="15"/>
      <c r="B13" s="15"/>
      <c r="C13" s="15"/>
      <c r="D13" s="15"/>
      <c r="E13" s="36">
        <f>'6月'!G13</f>
        <v>0</v>
      </c>
      <c r="F13" s="15"/>
      <c r="G13" s="16">
        <f t="shared" si="2"/>
        <v>0</v>
      </c>
      <c r="H13" s="37">
        <f>'6月'!P13</f>
        <v>0</v>
      </c>
      <c r="I13" s="37">
        <f>'6月'!Q13</f>
        <v>0</v>
      </c>
      <c r="J13" s="37">
        <f>'6月'!R13</f>
        <v>0</v>
      </c>
      <c r="K13" s="37">
        <f>'6月'!S13</f>
        <v>0</v>
      </c>
      <c r="L13" s="15"/>
      <c r="M13" s="15"/>
      <c r="N13" s="15"/>
      <c r="O13" s="15"/>
      <c r="P13" s="17">
        <f t="shared" si="3"/>
        <v>0</v>
      </c>
      <c r="Q13" s="17">
        <f t="shared" si="0"/>
        <v>0</v>
      </c>
      <c r="R13" s="17">
        <f t="shared" si="0"/>
        <v>0</v>
      </c>
      <c r="S13" s="17">
        <f t="shared" si="0"/>
        <v>0</v>
      </c>
      <c r="T13" s="21">
        <f t="shared" si="14"/>
        <v>0</v>
      </c>
      <c r="U13" s="38">
        <f>'6月'!AE13</f>
        <v>0</v>
      </c>
      <c r="V13" s="38">
        <f>'6月'!AF13</f>
        <v>0</v>
      </c>
      <c r="W13" s="38">
        <f>'6月'!AG13</f>
        <v>0</v>
      </c>
      <c r="X13" s="38">
        <f>'6月'!AH13</f>
        <v>0</v>
      </c>
      <c r="Y13" s="38">
        <f>'6月'!AI13</f>
        <v>0</v>
      </c>
      <c r="Z13" s="24"/>
      <c r="AA13" s="24"/>
      <c r="AB13" s="24"/>
      <c r="AC13" s="24"/>
      <c r="AD13" s="24"/>
      <c r="AE13" s="17">
        <f t="shared" si="5"/>
        <v>0</v>
      </c>
      <c r="AF13" s="17">
        <f t="shared" si="1"/>
        <v>0</v>
      </c>
      <c r="AG13" s="17">
        <f t="shared" si="1"/>
        <v>0</v>
      </c>
      <c r="AH13" s="17">
        <f t="shared" si="1"/>
        <v>0</v>
      </c>
      <c r="AI13" s="17">
        <f t="shared" si="1"/>
        <v>0</v>
      </c>
      <c r="AJ13" s="21">
        <f t="shared" si="15"/>
        <v>0</v>
      </c>
      <c r="AK13" s="26">
        <f t="shared" si="7"/>
        <v>0</v>
      </c>
      <c r="AL13" s="27">
        <f t="shared" si="8"/>
        <v>0.03</v>
      </c>
      <c r="AM13" s="28">
        <f t="shared" si="9"/>
        <v>0</v>
      </c>
      <c r="AN13" s="28">
        <f t="shared" si="10"/>
        <v>0</v>
      </c>
      <c r="AO13" s="35">
        <f>'6月'!AO13+'6月'!AQ13</f>
        <v>0</v>
      </c>
      <c r="AP13" s="35">
        <f t="shared" si="11"/>
        <v>0</v>
      </c>
      <c r="AQ13" s="15"/>
      <c r="AR13" s="35">
        <f t="shared" si="12"/>
        <v>0</v>
      </c>
      <c r="AS13" s="35">
        <f t="shared" si="13"/>
        <v>0</v>
      </c>
    </row>
    <row r="14" ht="19.5" customHeight="1" spans="1:45">
      <c r="A14" s="15"/>
      <c r="B14" s="15"/>
      <c r="C14" s="15"/>
      <c r="D14" s="15"/>
      <c r="E14" s="36">
        <f>'6月'!G14</f>
        <v>0</v>
      </c>
      <c r="F14" s="15"/>
      <c r="G14" s="16">
        <f t="shared" si="2"/>
        <v>0</v>
      </c>
      <c r="H14" s="37">
        <f>'6月'!P14</f>
        <v>0</v>
      </c>
      <c r="I14" s="37">
        <f>'6月'!Q14</f>
        <v>0</v>
      </c>
      <c r="J14" s="37">
        <f>'6月'!R14</f>
        <v>0</v>
      </c>
      <c r="K14" s="37">
        <f>'6月'!S14</f>
        <v>0</v>
      </c>
      <c r="L14" s="15"/>
      <c r="M14" s="15"/>
      <c r="N14" s="15"/>
      <c r="O14" s="15"/>
      <c r="P14" s="17">
        <f t="shared" si="3"/>
        <v>0</v>
      </c>
      <c r="Q14" s="17">
        <f t="shared" si="0"/>
        <v>0</v>
      </c>
      <c r="R14" s="17">
        <f t="shared" si="0"/>
        <v>0</v>
      </c>
      <c r="S14" s="17">
        <f t="shared" si="0"/>
        <v>0</v>
      </c>
      <c r="T14" s="21">
        <f t="shared" si="14"/>
        <v>0</v>
      </c>
      <c r="U14" s="38">
        <f>'6月'!AE14</f>
        <v>0</v>
      </c>
      <c r="V14" s="38">
        <f>'6月'!AF14</f>
        <v>0</v>
      </c>
      <c r="W14" s="38">
        <f>'6月'!AG14</f>
        <v>0</v>
      </c>
      <c r="X14" s="38">
        <f>'6月'!AH14</f>
        <v>0</v>
      </c>
      <c r="Y14" s="38">
        <f>'6月'!AI14</f>
        <v>0</v>
      </c>
      <c r="Z14" s="24"/>
      <c r="AA14" s="24"/>
      <c r="AB14" s="24"/>
      <c r="AC14" s="24"/>
      <c r="AD14" s="24"/>
      <c r="AE14" s="17">
        <f t="shared" si="5"/>
        <v>0</v>
      </c>
      <c r="AF14" s="17">
        <f t="shared" si="1"/>
        <v>0</v>
      </c>
      <c r="AG14" s="17">
        <f t="shared" si="1"/>
        <v>0</v>
      </c>
      <c r="AH14" s="17">
        <f t="shared" si="1"/>
        <v>0</v>
      </c>
      <c r="AI14" s="17">
        <f t="shared" si="1"/>
        <v>0</v>
      </c>
      <c r="AJ14" s="21">
        <f t="shared" si="15"/>
        <v>0</v>
      </c>
      <c r="AK14" s="26">
        <f t="shared" si="7"/>
        <v>0</v>
      </c>
      <c r="AL14" s="27">
        <f t="shared" si="8"/>
        <v>0.03</v>
      </c>
      <c r="AM14" s="28">
        <f t="shared" si="9"/>
        <v>0</v>
      </c>
      <c r="AN14" s="28">
        <f t="shared" si="10"/>
        <v>0</v>
      </c>
      <c r="AO14" s="35">
        <f>'6月'!AO14+'6月'!AQ14</f>
        <v>0</v>
      </c>
      <c r="AP14" s="35">
        <f t="shared" si="11"/>
        <v>0</v>
      </c>
      <c r="AQ14" s="15"/>
      <c r="AR14" s="35">
        <f t="shared" si="12"/>
        <v>0</v>
      </c>
      <c r="AS14" s="35">
        <f t="shared" si="13"/>
        <v>0</v>
      </c>
    </row>
    <row r="15" ht="19.5" customHeight="1" spans="1:45">
      <c r="A15" s="15"/>
      <c r="B15" s="15"/>
      <c r="C15" s="15"/>
      <c r="D15" s="15"/>
      <c r="E15" s="36">
        <f>'6月'!G15</f>
        <v>0</v>
      </c>
      <c r="F15" s="15"/>
      <c r="G15" s="16">
        <f t="shared" si="2"/>
        <v>0</v>
      </c>
      <c r="H15" s="37">
        <f>'6月'!P15</f>
        <v>0</v>
      </c>
      <c r="I15" s="37">
        <f>'6月'!Q15</f>
        <v>0</v>
      </c>
      <c r="J15" s="37">
        <f>'6月'!R15</f>
        <v>0</v>
      </c>
      <c r="K15" s="37">
        <f>'6月'!S15</f>
        <v>0</v>
      </c>
      <c r="L15" s="15"/>
      <c r="M15" s="15"/>
      <c r="N15" s="15"/>
      <c r="O15" s="15"/>
      <c r="P15" s="17">
        <f t="shared" si="3"/>
        <v>0</v>
      </c>
      <c r="Q15" s="17">
        <f t="shared" si="0"/>
        <v>0</v>
      </c>
      <c r="R15" s="17">
        <f t="shared" si="0"/>
        <v>0</v>
      </c>
      <c r="S15" s="17">
        <f t="shared" si="0"/>
        <v>0</v>
      </c>
      <c r="T15" s="21">
        <f t="shared" si="14"/>
        <v>0</v>
      </c>
      <c r="U15" s="38">
        <f>'6月'!AE15</f>
        <v>0</v>
      </c>
      <c r="V15" s="38">
        <f>'6月'!AF15</f>
        <v>0</v>
      </c>
      <c r="W15" s="38">
        <f>'6月'!AG15</f>
        <v>0</v>
      </c>
      <c r="X15" s="38">
        <f>'6月'!AH15</f>
        <v>0</v>
      </c>
      <c r="Y15" s="38">
        <f>'6月'!AI15</f>
        <v>0</v>
      </c>
      <c r="Z15" s="24"/>
      <c r="AA15" s="24"/>
      <c r="AB15" s="24"/>
      <c r="AC15" s="24"/>
      <c r="AD15" s="24"/>
      <c r="AE15" s="17">
        <f t="shared" si="5"/>
        <v>0</v>
      </c>
      <c r="AF15" s="17">
        <f t="shared" si="1"/>
        <v>0</v>
      </c>
      <c r="AG15" s="17">
        <f t="shared" si="1"/>
        <v>0</v>
      </c>
      <c r="AH15" s="17">
        <f t="shared" si="1"/>
        <v>0</v>
      </c>
      <c r="AI15" s="17">
        <f t="shared" si="1"/>
        <v>0</v>
      </c>
      <c r="AJ15" s="21">
        <f t="shared" si="15"/>
        <v>0</v>
      </c>
      <c r="AK15" s="26">
        <f t="shared" si="7"/>
        <v>0</v>
      </c>
      <c r="AL15" s="27">
        <f t="shared" si="8"/>
        <v>0.03</v>
      </c>
      <c r="AM15" s="28">
        <f t="shared" si="9"/>
        <v>0</v>
      </c>
      <c r="AN15" s="28">
        <f t="shared" si="10"/>
        <v>0</v>
      </c>
      <c r="AO15" s="35">
        <f>'6月'!AO15+'6月'!AQ15</f>
        <v>0</v>
      </c>
      <c r="AP15" s="35">
        <f t="shared" si="11"/>
        <v>0</v>
      </c>
      <c r="AQ15" s="15"/>
      <c r="AR15" s="35">
        <f t="shared" si="12"/>
        <v>0</v>
      </c>
      <c r="AS15" s="35">
        <f t="shared" si="13"/>
        <v>0</v>
      </c>
    </row>
    <row r="16" ht="19.5" customHeight="1" spans="1:45">
      <c r="A16" s="15"/>
      <c r="B16" s="15"/>
      <c r="C16" s="15"/>
      <c r="D16" s="15"/>
      <c r="E16" s="36">
        <f>'6月'!G16</f>
        <v>0</v>
      </c>
      <c r="F16" s="15"/>
      <c r="G16" s="16">
        <f t="shared" si="2"/>
        <v>0</v>
      </c>
      <c r="H16" s="37">
        <f>'6月'!P16</f>
        <v>0</v>
      </c>
      <c r="I16" s="37">
        <f>'6月'!Q16</f>
        <v>0</v>
      </c>
      <c r="J16" s="37">
        <f>'6月'!R16</f>
        <v>0</v>
      </c>
      <c r="K16" s="37">
        <f>'6月'!S16</f>
        <v>0</v>
      </c>
      <c r="L16" s="15"/>
      <c r="M16" s="15"/>
      <c r="N16" s="15"/>
      <c r="O16" s="15"/>
      <c r="P16" s="17">
        <f t="shared" si="3"/>
        <v>0</v>
      </c>
      <c r="Q16" s="17">
        <f t="shared" si="0"/>
        <v>0</v>
      </c>
      <c r="R16" s="17">
        <f t="shared" si="0"/>
        <v>0</v>
      </c>
      <c r="S16" s="17">
        <f t="shared" si="0"/>
        <v>0</v>
      </c>
      <c r="T16" s="21">
        <f t="shared" si="14"/>
        <v>0</v>
      </c>
      <c r="U16" s="38">
        <f>'6月'!AE16</f>
        <v>0</v>
      </c>
      <c r="V16" s="38">
        <f>'6月'!AF16</f>
        <v>0</v>
      </c>
      <c r="W16" s="38">
        <f>'6月'!AG16</f>
        <v>0</v>
      </c>
      <c r="X16" s="38">
        <f>'6月'!AH16</f>
        <v>0</v>
      </c>
      <c r="Y16" s="38">
        <f>'6月'!AI16</f>
        <v>0</v>
      </c>
      <c r="Z16" s="24"/>
      <c r="AA16" s="24"/>
      <c r="AB16" s="24"/>
      <c r="AC16" s="24"/>
      <c r="AD16" s="24"/>
      <c r="AE16" s="17">
        <f t="shared" si="5"/>
        <v>0</v>
      </c>
      <c r="AF16" s="17">
        <f t="shared" si="1"/>
        <v>0</v>
      </c>
      <c r="AG16" s="17">
        <f t="shared" si="1"/>
        <v>0</v>
      </c>
      <c r="AH16" s="17">
        <f t="shared" si="1"/>
        <v>0</v>
      </c>
      <c r="AI16" s="17">
        <f t="shared" si="1"/>
        <v>0</v>
      </c>
      <c r="AJ16" s="21">
        <f t="shared" si="15"/>
        <v>0</v>
      </c>
      <c r="AK16" s="26">
        <f t="shared" si="7"/>
        <v>0</v>
      </c>
      <c r="AL16" s="27">
        <f t="shared" si="8"/>
        <v>0.03</v>
      </c>
      <c r="AM16" s="28">
        <f t="shared" si="9"/>
        <v>0</v>
      </c>
      <c r="AN16" s="28">
        <f t="shared" si="10"/>
        <v>0</v>
      </c>
      <c r="AO16" s="35">
        <f>'6月'!AO16+'6月'!AQ16</f>
        <v>0</v>
      </c>
      <c r="AP16" s="35">
        <f t="shared" si="11"/>
        <v>0</v>
      </c>
      <c r="AQ16" s="15"/>
      <c r="AR16" s="35">
        <f t="shared" si="12"/>
        <v>0</v>
      </c>
      <c r="AS16" s="35">
        <f t="shared" si="13"/>
        <v>0</v>
      </c>
    </row>
    <row r="17" ht="19.5" customHeight="1" spans="1:45">
      <c r="A17" s="15"/>
      <c r="B17" s="15"/>
      <c r="C17" s="15"/>
      <c r="D17" s="15"/>
      <c r="E17" s="36">
        <f>'6月'!G17</f>
        <v>0</v>
      </c>
      <c r="F17" s="15"/>
      <c r="G17" s="16">
        <f t="shared" si="2"/>
        <v>0</v>
      </c>
      <c r="H17" s="37">
        <f>'6月'!P17</f>
        <v>0</v>
      </c>
      <c r="I17" s="37">
        <f>'6月'!Q17</f>
        <v>0</v>
      </c>
      <c r="J17" s="37">
        <f>'6月'!R17</f>
        <v>0</v>
      </c>
      <c r="K17" s="37">
        <f>'6月'!S17</f>
        <v>0</v>
      </c>
      <c r="L17" s="15"/>
      <c r="M17" s="15"/>
      <c r="N17" s="15"/>
      <c r="O17" s="15"/>
      <c r="P17" s="17">
        <f t="shared" si="3"/>
        <v>0</v>
      </c>
      <c r="Q17" s="17">
        <f t="shared" si="0"/>
        <v>0</v>
      </c>
      <c r="R17" s="17">
        <f t="shared" si="0"/>
        <v>0</v>
      </c>
      <c r="S17" s="17">
        <f t="shared" si="0"/>
        <v>0</v>
      </c>
      <c r="T17" s="21">
        <f t="shared" si="14"/>
        <v>0</v>
      </c>
      <c r="U17" s="38">
        <f>'6月'!AE17</f>
        <v>0</v>
      </c>
      <c r="V17" s="38">
        <f>'6月'!AF17</f>
        <v>0</v>
      </c>
      <c r="W17" s="38">
        <f>'6月'!AG17</f>
        <v>0</v>
      </c>
      <c r="X17" s="38">
        <f>'6月'!AH17</f>
        <v>0</v>
      </c>
      <c r="Y17" s="38">
        <f>'6月'!AI17</f>
        <v>0</v>
      </c>
      <c r="Z17" s="24"/>
      <c r="AA17" s="24"/>
      <c r="AB17" s="24"/>
      <c r="AC17" s="24"/>
      <c r="AD17" s="24"/>
      <c r="AE17" s="17">
        <f t="shared" si="5"/>
        <v>0</v>
      </c>
      <c r="AF17" s="17">
        <f t="shared" si="1"/>
        <v>0</v>
      </c>
      <c r="AG17" s="17">
        <f t="shared" si="1"/>
        <v>0</v>
      </c>
      <c r="AH17" s="17">
        <f t="shared" si="1"/>
        <v>0</v>
      </c>
      <c r="AI17" s="17">
        <f t="shared" si="1"/>
        <v>0</v>
      </c>
      <c r="AJ17" s="21">
        <f t="shared" si="15"/>
        <v>0</v>
      </c>
      <c r="AK17" s="26">
        <f t="shared" si="7"/>
        <v>0</v>
      </c>
      <c r="AL17" s="27">
        <f t="shared" si="8"/>
        <v>0.03</v>
      </c>
      <c r="AM17" s="28">
        <f t="shared" si="9"/>
        <v>0</v>
      </c>
      <c r="AN17" s="28">
        <f t="shared" si="10"/>
        <v>0</v>
      </c>
      <c r="AO17" s="35">
        <f>'6月'!AO17+'6月'!AQ17</f>
        <v>0</v>
      </c>
      <c r="AP17" s="35">
        <f t="shared" si="11"/>
        <v>0</v>
      </c>
      <c r="AQ17" s="15"/>
      <c r="AR17" s="35">
        <f t="shared" si="12"/>
        <v>0</v>
      </c>
      <c r="AS17" s="35">
        <f t="shared" si="13"/>
        <v>0</v>
      </c>
    </row>
    <row r="18" ht="19.5" customHeight="1" spans="1:45">
      <c r="A18" s="15"/>
      <c r="B18" s="15"/>
      <c r="C18" s="15"/>
      <c r="D18" s="15"/>
      <c r="E18" s="36">
        <f>'6月'!G18</f>
        <v>0</v>
      </c>
      <c r="F18" s="15"/>
      <c r="G18" s="16">
        <f t="shared" si="2"/>
        <v>0</v>
      </c>
      <c r="H18" s="37">
        <f>'6月'!P18</f>
        <v>0</v>
      </c>
      <c r="I18" s="37">
        <f>'6月'!Q18</f>
        <v>0</v>
      </c>
      <c r="J18" s="37">
        <f>'6月'!R18</f>
        <v>0</v>
      </c>
      <c r="K18" s="37">
        <f>'6月'!S18</f>
        <v>0</v>
      </c>
      <c r="L18" s="15"/>
      <c r="M18" s="15"/>
      <c r="N18" s="15"/>
      <c r="O18" s="15"/>
      <c r="P18" s="17">
        <f t="shared" si="3"/>
        <v>0</v>
      </c>
      <c r="Q18" s="17">
        <f t="shared" si="0"/>
        <v>0</v>
      </c>
      <c r="R18" s="17">
        <f t="shared" si="0"/>
        <v>0</v>
      </c>
      <c r="S18" s="17">
        <f t="shared" si="0"/>
        <v>0</v>
      </c>
      <c r="T18" s="21">
        <f t="shared" si="14"/>
        <v>0</v>
      </c>
      <c r="U18" s="38">
        <f>'6月'!AE18</f>
        <v>0</v>
      </c>
      <c r="V18" s="38">
        <f>'6月'!AF18</f>
        <v>0</v>
      </c>
      <c r="W18" s="38">
        <f>'6月'!AG18</f>
        <v>0</v>
      </c>
      <c r="X18" s="38">
        <f>'6月'!AH18</f>
        <v>0</v>
      </c>
      <c r="Y18" s="38">
        <f>'6月'!AI18</f>
        <v>0</v>
      </c>
      <c r="Z18" s="24"/>
      <c r="AA18" s="24"/>
      <c r="AB18" s="24"/>
      <c r="AC18" s="24"/>
      <c r="AD18" s="24"/>
      <c r="AE18" s="17">
        <f t="shared" si="5"/>
        <v>0</v>
      </c>
      <c r="AF18" s="17">
        <f t="shared" si="1"/>
        <v>0</v>
      </c>
      <c r="AG18" s="17">
        <f t="shared" si="1"/>
        <v>0</v>
      </c>
      <c r="AH18" s="17">
        <f t="shared" si="1"/>
        <v>0</v>
      </c>
      <c r="AI18" s="17">
        <f t="shared" si="1"/>
        <v>0</v>
      </c>
      <c r="AJ18" s="21">
        <f t="shared" si="15"/>
        <v>0</v>
      </c>
      <c r="AK18" s="26">
        <f t="shared" si="7"/>
        <v>0</v>
      </c>
      <c r="AL18" s="27">
        <f t="shared" si="8"/>
        <v>0.03</v>
      </c>
      <c r="AM18" s="28">
        <f t="shared" si="9"/>
        <v>0</v>
      </c>
      <c r="AN18" s="28">
        <f t="shared" si="10"/>
        <v>0</v>
      </c>
      <c r="AO18" s="35">
        <f>'6月'!AO18+'6月'!AQ18</f>
        <v>0</v>
      </c>
      <c r="AP18" s="35">
        <f t="shared" si="11"/>
        <v>0</v>
      </c>
      <c r="AQ18" s="15"/>
      <c r="AR18" s="35">
        <f t="shared" si="12"/>
        <v>0</v>
      </c>
      <c r="AS18" s="35">
        <f t="shared" si="13"/>
        <v>0</v>
      </c>
    </row>
    <row r="19" ht="19.5" customHeight="1" spans="1:45">
      <c r="A19" s="15"/>
      <c r="B19" s="15"/>
      <c r="C19" s="15"/>
      <c r="D19" s="15"/>
      <c r="E19" s="36">
        <f>'6月'!G19</f>
        <v>0</v>
      </c>
      <c r="F19" s="15"/>
      <c r="G19" s="16">
        <f t="shared" si="2"/>
        <v>0</v>
      </c>
      <c r="H19" s="37">
        <f>'6月'!P19</f>
        <v>0</v>
      </c>
      <c r="I19" s="37">
        <f>'6月'!Q19</f>
        <v>0</v>
      </c>
      <c r="J19" s="37">
        <f>'6月'!R19</f>
        <v>0</v>
      </c>
      <c r="K19" s="37">
        <f>'6月'!S19</f>
        <v>0</v>
      </c>
      <c r="L19" s="15"/>
      <c r="M19" s="15"/>
      <c r="N19" s="15"/>
      <c r="O19" s="15"/>
      <c r="P19" s="17">
        <f t="shared" si="3"/>
        <v>0</v>
      </c>
      <c r="Q19" s="17">
        <f t="shared" si="0"/>
        <v>0</v>
      </c>
      <c r="R19" s="17">
        <f t="shared" si="0"/>
        <v>0</v>
      </c>
      <c r="S19" s="17">
        <f t="shared" si="0"/>
        <v>0</v>
      </c>
      <c r="T19" s="21">
        <f t="shared" si="14"/>
        <v>0</v>
      </c>
      <c r="U19" s="38">
        <f>'6月'!AE19</f>
        <v>0</v>
      </c>
      <c r="V19" s="38">
        <f>'6月'!AF19</f>
        <v>0</v>
      </c>
      <c r="W19" s="38">
        <f>'6月'!AG19</f>
        <v>0</v>
      </c>
      <c r="X19" s="38">
        <f>'6月'!AH19</f>
        <v>0</v>
      </c>
      <c r="Y19" s="38">
        <f>'6月'!AI19</f>
        <v>0</v>
      </c>
      <c r="Z19" s="24"/>
      <c r="AA19" s="24"/>
      <c r="AB19" s="24"/>
      <c r="AC19" s="24"/>
      <c r="AD19" s="24"/>
      <c r="AE19" s="17">
        <f t="shared" si="5"/>
        <v>0</v>
      </c>
      <c r="AF19" s="17">
        <f t="shared" si="1"/>
        <v>0</v>
      </c>
      <c r="AG19" s="17">
        <f t="shared" si="1"/>
        <v>0</v>
      </c>
      <c r="AH19" s="17">
        <f t="shared" si="1"/>
        <v>0</v>
      </c>
      <c r="AI19" s="17">
        <f t="shared" si="1"/>
        <v>0</v>
      </c>
      <c r="AJ19" s="21">
        <f t="shared" si="15"/>
        <v>0</v>
      </c>
      <c r="AK19" s="26">
        <f t="shared" si="7"/>
        <v>0</v>
      </c>
      <c r="AL19" s="27">
        <f t="shared" si="8"/>
        <v>0.03</v>
      </c>
      <c r="AM19" s="28">
        <f t="shared" si="9"/>
        <v>0</v>
      </c>
      <c r="AN19" s="28">
        <f t="shared" si="10"/>
        <v>0</v>
      </c>
      <c r="AO19" s="35">
        <f>'6月'!AO19+'6月'!AQ19</f>
        <v>0</v>
      </c>
      <c r="AP19" s="35">
        <f t="shared" si="11"/>
        <v>0</v>
      </c>
      <c r="AQ19" s="15"/>
      <c r="AR19" s="35">
        <f t="shared" si="12"/>
        <v>0</v>
      </c>
      <c r="AS19" s="35">
        <f t="shared" si="13"/>
        <v>0</v>
      </c>
    </row>
    <row r="20" ht="19.5" customHeight="1" spans="1:45">
      <c r="A20" s="15"/>
      <c r="B20" s="15"/>
      <c r="C20" s="15"/>
      <c r="D20" s="15"/>
      <c r="E20" s="36">
        <f>'6月'!G20</f>
        <v>0</v>
      </c>
      <c r="F20" s="15"/>
      <c r="G20" s="16">
        <f t="shared" si="2"/>
        <v>0</v>
      </c>
      <c r="H20" s="37">
        <f>'6月'!P20</f>
        <v>0</v>
      </c>
      <c r="I20" s="37">
        <f>'6月'!Q20</f>
        <v>0</v>
      </c>
      <c r="J20" s="37">
        <f>'6月'!R20</f>
        <v>0</v>
      </c>
      <c r="K20" s="37">
        <f>'6月'!S20</f>
        <v>0</v>
      </c>
      <c r="L20" s="15"/>
      <c r="M20" s="15"/>
      <c r="N20" s="15"/>
      <c r="O20" s="15"/>
      <c r="P20" s="17">
        <f t="shared" si="3"/>
        <v>0</v>
      </c>
      <c r="Q20" s="17">
        <f t="shared" si="0"/>
        <v>0</v>
      </c>
      <c r="R20" s="17">
        <f t="shared" si="0"/>
        <v>0</v>
      </c>
      <c r="S20" s="17">
        <f t="shared" si="0"/>
        <v>0</v>
      </c>
      <c r="T20" s="21">
        <f t="shared" si="14"/>
        <v>0</v>
      </c>
      <c r="U20" s="38">
        <f>'6月'!AE20</f>
        <v>0</v>
      </c>
      <c r="V20" s="38">
        <f>'6月'!AF20</f>
        <v>0</v>
      </c>
      <c r="W20" s="38">
        <f>'6月'!AG20</f>
        <v>0</v>
      </c>
      <c r="X20" s="38">
        <f>'6月'!AH20</f>
        <v>0</v>
      </c>
      <c r="Y20" s="38">
        <f>'6月'!AI20</f>
        <v>0</v>
      </c>
      <c r="Z20" s="24"/>
      <c r="AA20" s="24"/>
      <c r="AB20" s="24"/>
      <c r="AC20" s="24"/>
      <c r="AD20" s="24"/>
      <c r="AE20" s="17">
        <f t="shared" si="5"/>
        <v>0</v>
      </c>
      <c r="AF20" s="17">
        <f t="shared" si="1"/>
        <v>0</v>
      </c>
      <c r="AG20" s="17">
        <f t="shared" si="1"/>
        <v>0</v>
      </c>
      <c r="AH20" s="17">
        <f t="shared" si="1"/>
        <v>0</v>
      </c>
      <c r="AI20" s="17">
        <f t="shared" si="1"/>
        <v>0</v>
      </c>
      <c r="AJ20" s="21">
        <f t="shared" si="15"/>
        <v>0</v>
      </c>
      <c r="AK20" s="26">
        <f t="shared" si="7"/>
        <v>0</v>
      </c>
      <c r="AL20" s="27">
        <f t="shared" si="8"/>
        <v>0.03</v>
      </c>
      <c r="AM20" s="28">
        <f t="shared" si="9"/>
        <v>0</v>
      </c>
      <c r="AN20" s="28">
        <f t="shared" si="10"/>
        <v>0</v>
      </c>
      <c r="AO20" s="35">
        <f>'6月'!AO20+'6月'!AQ20</f>
        <v>0</v>
      </c>
      <c r="AP20" s="35">
        <f t="shared" si="11"/>
        <v>0</v>
      </c>
      <c r="AQ20" s="15"/>
      <c r="AR20" s="35">
        <f t="shared" si="12"/>
        <v>0</v>
      </c>
      <c r="AS20" s="35">
        <f t="shared" si="13"/>
        <v>0</v>
      </c>
    </row>
    <row r="21" ht="19.5" customHeight="1" spans="1:45">
      <c r="A21" s="15"/>
      <c r="B21" s="15"/>
      <c r="C21" s="15"/>
      <c r="D21" s="15"/>
      <c r="E21" s="36">
        <f>'6月'!G21</f>
        <v>0</v>
      </c>
      <c r="F21" s="15"/>
      <c r="G21" s="16">
        <f t="shared" si="2"/>
        <v>0</v>
      </c>
      <c r="H21" s="37">
        <f>'6月'!P21</f>
        <v>0</v>
      </c>
      <c r="I21" s="37">
        <f>'6月'!Q21</f>
        <v>0</v>
      </c>
      <c r="J21" s="37">
        <f>'6月'!R21</f>
        <v>0</v>
      </c>
      <c r="K21" s="37">
        <f>'6月'!S21</f>
        <v>0</v>
      </c>
      <c r="L21" s="15"/>
      <c r="M21" s="15"/>
      <c r="N21" s="15"/>
      <c r="O21" s="15"/>
      <c r="P21" s="17">
        <f t="shared" si="3"/>
        <v>0</v>
      </c>
      <c r="Q21" s="17">
        <f t="shared" si="3"/>
        <v>0</v>
      </c>
      <c r="R21" s="17">
        <f t="shared" si="3"/>
        <v>0</v>
      </c>
      <c r="S21" s="17">
        <f t="shared" si="3"/>
        <v>0</v>
      </c>
      <c r="T21" s="21">
        <f t="shared" si="14"/>
        <v>0</v>
      </c>
      <c r="U21" s="38">
        <f>'6月'!AE21</f>
        <v>0</v>
      </c>
      <c r="V21" s="38">
        <f>'6月'!AF21</f>
        <v>0</v>
      </c>
      <c r="W21" s="38">
        <f>'6月'!AG21</f>
        <v>0</v>
      </c>
      <c r="X21" s="38">
        <f>'6月'!AH21</f>
        <v>0</v>
      </c>
      <c r="Y21" s="38">
        <f>'6月'!AI21</f>
        <v>0</v>
      </c>
      <c r="Z21" s="24"/>
      <c r="AA21" s="24"/>
      <c r="AB21" s="24"/>
      <c r="AC21" s="24"/>
      <c r="AD21" s="24"/>
      <c r="AE21" s="17">
        <f t="shared" si="5"/>
        <v>0</v>
      </c>
      <c r="AF21" s="17">
        <f t="shared" si="5"/>
        <v>0</v>
      </c>
      <c r="AG21" s="17">
        <f t="shared" si="5"/>
        <v>0</v>
      </c>
      <c r="AH21" s="17">
        <f t="shared" si="5"/>
        <v>0</v>
      </c>
      <c r="AI21" s="17">
        <f t="shared" si="5"/>
        <v>0</v>
      </c>
      <c r="AJ21" s="21">
        <f t="shared" si="15"/>
        <v>0</v>
      </c>
      <c r="AK21" s="26">
        <f t="shared" si="7"/>
        <v>0</v>
      </c>
      <c r="AL21" s="27">
        <f t="shared" si="8"/>
        <v>0.03</v>
      </c>
      <c r="AM21" s="28">
        <f t="shared" si="9"/>
        <v>0</v>
      </c>
      <c r="AN21" s="28">
        <f t="shared" si="10"/>
        <v>0</v>
      </c>
      <c r="AO21" s="35">
        <f>'6月'!AO21+'6月'!AQ21</f>
        <v>0</v>
      </c>
      <c r="AP21" s="35">
        <f t="shared" si="11"/>
        <v>0</v>
      </c>
      <c r="AQ21" s="15"/>
      <c r="AR21" s="35">
        <f t="shared" si="12"/>
        <v>0</v>
      </c>
      <c r="AS21" s="35">
        <f t="shared" si="13"/>
        <v>0</v>
      </c>
    </row>
    <row r="22" ht="19.5" customHeight="1" spans="1:45">
      <c r="A22" s="15"/>
      <c r="B22" s="15"/>
      <c r="C22" s="15"/>
      <c r="D22" s="15"/>
      <c r="E22" s="36">
        <f>'6月'!G22</f>
        <v>0</v>
      </c>
      <c r="F22" s="15"/>
      <c r="G22" s="16">
        <f t="shared" si="2"/>
        <v>0</v>
      </c>
      <c r="H22" s="37">
        <f>'6月'!P22</f>
        <v>0</v>
      </c>
      <c r="I22" s="37">
        <f>'6月'!Q22</f>
        <v>0</v>
      </c>
      <c r="J22" s="37">
        <f>'6月'!R22</f>
        <v>0</v>
      </c>
      <c r="K22" s="37">
        <f>'6月'!S22</f>
        <v>0</v>
      </c>
      <c r="L22" s="15"/>
      <c r="M22" s="15"/>
      <c r="N22" s="15"/>
      <c r="O22" s="15"/>
      <c r="P22" s="17">
        <f t="shared" si="3"/>
        <v>0</v>
      </c>
      <c r="Q22" s="17">
        <f t="shared" si="3"/>
        <v>0</v>
      </c>
      <c r="R22" s="17">
        <f t="shared" si="3"/>
        <v>0</v>
      </c>
      <c r="S22" s="17">
        <f t="shared" si="3"/>
        <v>0</v>
      </c>
      <c r="T22" s="21">
        <f t="shared" si="14"/>
        <v>0</v>
      </c>
      <c r="U22" s="38">
        <f>'6月'!AE22</f>
        <v>0</v>
      </c>
      <c r="V22" s="38">
        <f>'6月'!AF22</f>
        <v>0</v>
      </c>
      <c r="W22" s="38">
        <f>'6月'!AG22</f>
        <v>0</v>
      </c>
      <c r="X22" s="38">
        <f>'6月'!AH22</f>
        <v>0</v>
      </c>
      <c r="Y22" s="38">
        <f>'6月'!AI22</f>
        <v>0</v>
      </c>
      <c r="Z22" s="24"/>
      <c r="AA22" s="24"/>
      <c r="AB22" s="24"/>
      <c r="AC22" s="24"/>
      <c r="AD22" s="24"/>
      <c r="AE22" s="17">
        <f t="shared" si="5"/>
        <v>0</v>
      </c>
      <c r="AF22" s="17">
        <f t="shared" si="5"/>
        <v>0</v>
      </c>
      <c r="AG22" s="17">
        <f t="shared" si="5"/>
        <v>0</v>
      </c>
      <c r="AH22" s="17">
        <f t="shared" si="5"/>
        <v>0</v>
      </c>
      <c r="AI22" s="17">
        <f t="shared" si="5"/>
        <v>0</v>
      </c>
      <c r="AJ22" s="21">
        <f t="shared" si="15"/>
        <v>0</v>
      </c>
      <c r="AK22" s="26">
        <f t="shared" si="7"/>
        <v>0</v>
      </c>
      <c r="AL22" s="27">
        <f t="shared" si="8"/>
        <v>0.03</v>
      </c>
      <c r="AM22" s="28">
        <f t="shared" si="9"/>
        <v>0</v>
      </c>
      <c r="AN22" s="28">
        <f t="shared" si="10"/>
        <v>0</v>
      </c>
      <c r="AO22" s="35">
        <f>'6月'!AO22+'6月'!AQ22</f>
        <v>0</v>
      </c>
      <c r="AP22" s="35">
        <f t="shared" si="11"/>
        <v>0</v>
      </c>
      <c r="AQ22" s="15"/>
      <c r="AR22" s="35">
        <f t="shared" si="12"/>
        <v>0</v>
      </c>
      <c r="AS22" s="35">
        <f t="shared" si="13"/>
        <v>0</v>
      </c>
    </row>
    <row r="23" ht="19.5" customHeight="1" spans="1:45">
      <c r="A23" s="15"/>
      <c r="B23" s="15"/>
      <c r="C23" s="15"/>
      <c r="D23" s="15"/>
      <c r="E23" s="36">
        <f>'6月'!G23</f>
        <v>0</v>
      </c>
      <c r="F23" s="15"/>
      <c r="G23" s="16">
        <f t="shared" si="2"/>
        <v>0</v>
      </c>
      <c r="H23" s="37">
        <f>'6月'!P23</f>
        <v>0</v>
      </c>
      <c r="I23" s="37">
        <f>'6月'!Q23</f>
        <v>0</v>
      </c>
      <c r="J23" s="37">
        <f>'6月'!R23</f>
        <v>0</v>
      </c>
      <c r="K23" s="37">
        <f>'6月'!S23</f>
        <v>0</v>
      </c>
      <c r="L23" s="15"/>
      <c r="M23" s="15"/>
      <c r="N23" s="15"/>
      <c r="O23" s="15"/>
      <c r="P23" s="17">
        <f t="shared" si="3"/>
        <v>0</v>
      </c>
      <c r="Q23" s="17">
        <f t="shared" si="3"/>
        <v>0</v>
      </c>
      <c r="R23" s="17">
        <f t="shared" si="3"/>
        <v>0</v>
      </c>
      <c r="S23" s="17">
        <f t="shared" si="3"/>
        <v>0</v>
      </c>
      <c r="T23" s="21">
        <f t="shared" si="14"/>
        <v>0</v>
      </c>
      <c r="U23" s="38">
        <f>'6月'!AE23</f>
        <v>0</v>
      </c>
      <c r="V23" s="38">
        <f>'6月'!AF23</f>
        <v>0</v>
      </c>
      <c r="W23" s="38">
        <f>'6月'!AG23</f>
        <v>0</v>
      </c>
      <c r="X23" s="38">
        <f>'6月'!AH23</f>
        <v>0</v>
      </c>
      <c r="Y23" s="38">
        <f>'6月'!AI23</f>
        <v>0</v>
      </c>
      <c r="Z23" s="24"/>
      <c r="AA23" s="24"/>
      <c r="AB23" s="24"/>
      <c r="AC23" s="24"/>
      <c r="AD23" s="24"/>
      <c r="AE23" s="17">
        <f t="shared" si="5"/>
        <v>0</v>
      </c>
      <c r="AF23" s="17">
        <f t="shared" si="5"/>
        <v>0</v>
      </c>
      <c r="AG23" s="17">
        <f t="shared" si="5"/>
        <v>0</v>
      </c>
      <c r="AH23" s="17">
        <f t="shared" si="5"/>
        <v>0</v>
      </c>
      <c r="AI23" s="17">
        <f t="shared" si="5"/>
        <v>0</v>
      </c>
      <c r="AJ23" s="21">
        <f t="shared" si="15"/>
        <v>0</v>
      </c>
      <c r="AK23" s="26">
        <f t="shared" si="7"/>
        <v>0</v>
      </c>
      <c r="AL23" s="27">
        <f t="shared" si="8"/>
        <v>0.03</v>
      </c>
      <c r="AM23" s="28">
        <f t="shared" si="9"/>
        <v>0</v>
      </c>
      <c r="AN23" s="28">
        <f t="shared" si="10"/>
        <v>0</v>
      </c>
      <c r="AO23" s="35">
        <f>'6月'!AO23+'6月'!AQ23</f>
        <v>0</v>
      </c>
      <c r="AP23" s="35">
        <f t="shared" si="11"/>
        <v>0</v>
      </c>
      <c r="AQ23" s="15"/>
      <c r="AR23" s="35">
        <f t="shared" si="12"/>
        <v>0</v>
      </c>
      <c r="AS23" s="35">
        <f t="shared" si="13"/>
        <v>0</v>
      </c>
    </row>
    <row r="24" ht="19.5" customHeight="1" spans="1:45">
      <c r="A24" s="15"/>
      <c r="B24" s="15"/>
      <c r="C24" s="15"/>
      <c r="D24" s="15"/>
      <c r="E24" s="36">
        <f>'6月'!G24</f>
        <v>0</v>
      </c>
      <c r="F24" s="15"/>
      <c r="G24" s="16">
        <f t="shared" si="2"/>
        <v>0</v>
      </c>
      <c r="H24" s="37">
        <f>'6月'!P24</f>
        <v>0</v>
      </c>
      <c r="I24" s="37">
        <f>'6月'!Q24</f>
        <v>0</v>
      </c>
      <c r="J24" s="37">
        <f>'6月'!R24</f>
        <v>0</v>
      </c>
      <c r="K24" s="37">
        <f>'6月'!S24</f>
        <v>0</v>
      </c>
      <c r="L24" s="15"/>
      <c r="M24" s="15"/>
      <c r="N24" s="15"/>
      <c r="O24" s="15"/>
      <c r="P24" s="17">
        <f t="shared" si="3"/>
        <v>0</v>
      </c>
      <c r="Q24" s="17">
        <f t="shared" si="3"/>
        <v>0</v>
      </c>
      <c r="R24" s="17">
        <f t="shared" si="3"/>
        <v>0</v>
      </c>
      <c r="S24" s="17">
        <f t="shared" si="3"/>
        <v>0</v>
      </c>
      <c r="T24" s="21">
        <f t="shared" si="14"/>
        <v>0</v>
      </c>
      <c r="U24" s="38">
        <f>'6月'!AE24</f>
        <v>0</v>
      </c>
      <c r="V24" s="38">
        <f>'6月'!AF24</f>
        <v>0</v>
      </c>
      <c r="W24" s="38">
        <f>'6月'!AG24</f>
        <v>0</v>
      </c>
      <c r="X24" s="38">
        <f>'6月'!AH24</f>
        <v>0</v>
      </c>
      <c r="Y24" s="38">
        <f>'6月'!AI24</f>
        <v>0</v>
      </c>
      <c r="Z24" s="24"/>
      <c r="AA24" s="24"/>
      <c r="AB24" s="24"/>
      <c r="AC24" s="24"/>
      <c r="AD24" s="24"/>
      <c r="AE24" s="17">
        <f t="shared" si="5"/>
        <v>0</v>
      </c>
      <c r="AF24" s="17">
        <f t="shared" si="5"/>
        <v>0</v>
      </c>
      <c r="AG24" s="17">
        <f t="shared" si="5"/>
        <v>0</v>
      </c>
      <c r="AH24" s="17">
        <f t="shared" si="5"/>
        <v>0</v>
      </c>
      <c r="AI24" s="17">
        <f t="shared" si="5"/>
        <v>0</v>
      </c>
      <c r="AJ24" s="21">
        <f t="shared" si="15"/>
        <v>0</v>
      </c>
      <c r="AK24" s="26">
        <f t="shared" si="7"/>
        <v>0</v>
      </c>
      <c r="AL24" s="27">
        <f t="shared" si="8"/>
        <v>0.03</v>
      </c>
      <c r="AM24" s="28">
        <f t="shared" si="9"/>
        <v>0</v>
      </c>
      <c r="AN24" s="28">
        <f t="shared" si="10"/>
        <v>0</v>
      </c>
      <c r="AO24" s="35">
        <f>'6月'!AO24+'6月'!AQ24</f>
        <v>0</v>
      </c>
      <c r="AP24" s="35">
        <f t="shared" si="11"/>
        <v>0</v>
      </c>
      <c r="AQ24" s="15"/>
      <c r="AR24" s="35">
        <f t="shared" si="12"/>
        <v>0</v>
      </c>
      <c r="AS24" s="35">
        <f t="shared" si="13"/>
        <v>0</v>
      </c>
    </row>
    <row r="25" ht="19.5" customHeight="1" spans="1:45">
      <c r="A25" s="15"/>
      <c r="B25" s="15"/>
      <c r="C25" s="15"/>
      <c r="D25" s="15"/>
      <c r="E25" s="36">
        <f>'6月'!G25</f>
        <v>0</v>
      </c>
      <c r="F25" s="15"/>
      <c r="G25" s="16">
        <f t="shared" si="2"/>
        <v>0</v>
      </c>
      <c r="H25" s="37">
        <f>'6月'!P25</f>
        <v>0</v>
      </c>
      <c r="I25" s="37">
        <f>'6月'!Q25</f>
        <v>0</v>
      </c>
      <c r="J25" s="37">
        <f>'6月'!R25</f>
        <v>0</v>
      </c>
      <c r="K25" s="37">
        <f>'6月'!S25</f>
        <v>0</v>
      </c>
      <c r="L25" s="15"/>
      <c r="M25" s="15"/>
      <c r="N25" s="15"/>
      <c r="O25" s="15"/>
      <c r="P25" s="17">
        <f t="shared" si="3"/>
        <v>0</v>
      </c>
      <c r="Q25" s="17">
        <f t="shared" si="3"/>
        <v>0</v>
      </c>
      <c r="R25" s="17">
        <f t="shared" si="3"/>
        <v>0</v>
      </c>
      <c r="S25" s="17">
        <f t="shared" si="3"/>
        <v>0</v>
      </c>
      <c r="T25" s="21">
        <f t="shared" si="14"/>
        <v>0</v>
      </c>
      <c r="U25" s="38">
        <f>'6月'!AE25</f>
        <v>0</v>
      </c>
      <c r="V25" s="38">
        <f>'6月'!AF25</f>
        <v>0</v>
      </c>
      <c r="W25" s="38">
        <f>'6月'!AG25</f>
        <v>0</v>
      </c>
      <c r="X25" s="38">
        <f>'6月'!AH25</f>
        <v>0</v>
      </c>
      <c r="Y25" s="38">
        <f>'6月'!AI25</f>
        <v>0</v>
      </c>
      <c r="Z25" s="24"/>
      <c r="AA25" s="24"/>
      <c r="AB25" s="24"/>
      <c r="AC25" s="24"/>
      <c r="AD25" s="24"/>
      <c r="AE25" s="17">
        <f t="shared" si="5"/>
        <v>0</v>
      </c>
      <c r="AF25" s="17">
        <f t="shared" si="5"/>
        <v>0</v>
      </c>
      <c r="AG25" s="17">
        <f t="shared" si="5"/>
        <v>0</v>
      </c>
      <c r="AH25" s="17">
        <f t="shared" si="5"/>
        <v>0</v>
      </c>
      <c r="AI25" s="17">
        <f t="shared" si="5"/>
        <v>0</v>
      </c>
      <c r="AJ25" s="21">
        <f t="shared" si="15"/>
        <v>0</v>
      </c>
      <c r="AK25" s="26">
        <f t="shared" si="7"/>
        <v>0</v>
      </c>
      <c r="AL25" s="27">
        <f t="shared" si="8"/>
        <v>0.03</v>
      </c>
      <c r="AM25" s="28">
        <f t="shared" si="9"/>
        <v>0</v>
      </c>
      <c r="AN25" s="28">
        <f t="shared" si="10"/>
        <v>0</v>
      </c>
      <c r="AO25" s="35">
        <f>'6月'!AO25+'6月'!AQ25</f>
        <v>0</v>
      </c>
      <c r="AP25" s="35">
        <f t="shared" si="11"/>
        <v>0</v>
      </c>
      <c r="AQ25" s="15"/>
      <c r="AR25" s="35">
        <f t="shared" si="12"/>
        <v>0</v>
      </c>
      <c r="AS25" s="35">
        <f t="shared" si="13"/>
        <v>0</v>
      </c>
    </row>
    <row r="26" ht="19.5" customHeight="1" spans="1:45">
      <c r="A26" s="15"/>
      <c r="B26" s="15"/>
      <c r="C26" s="15"/>
      <c r="D26" s="15"/>
      <c r="E26" s="36">
        <f>'6月'!G26</f>
        <v>0</v>
      </c>
      <c r="F26" s="15"/>
      <c r="G26" s="16">
        <f t="shared" si="2"/>
        <v>0</v>
      </c>
      <c r="H26" s="37">
        <f>'6月'!P26</f>
        <v>0</v>
      </c>
      <c r="I26" s="37">
        <f>'6月'!Q26</f>
        <v>0</v>
      </c>
      <c r="J26" s="37">
        <f>'6月'!R26</f>
        <v>0</v>
      </c>
      <c r="K26" s="37">
        <f>'6月'!S26</f>
        <v>0</v>
      </c>
      <c r="L26" s="15"/>
      <c r="M26" s="15"/>
      <c r="N26" s="15"/>
      <c r="O26" s="15"/>
      <c r="P26" s="17">
        <f t="shared" si="3"/>
        <v>0</v>
      </c>
      <c r="Q26" s="17">
        <f t="shared" si="3"/>
        <v>0</v>
      </c>
      <c r="R26" s="17">
        <f t="shared" si="3"/>
        <v>0</v>
      </c>
      <c r="S26" s="17">
        <f t="shared" si="3"/>
        <v>0</v>
      </c>
      <c r="T26" s="21">
        <f t="shared" si="14"/>
        <v>0</v>
      </c>
      <c r="U26" s="38">
        <f>'6月'!AE26</f>
        <v>0</v>
      </c>
      <c r="V26" s="38">
        <f>'6月'!AF26</f>
        <v>0</v>
      </c>
      <c r="W26" s="38">
        <f>'6月'!AG26</f>
        <v>0</v>
      </c>
      <c r="X26" s="38">
        <f>'6月'!AH26</f>
        <v>0</v>
      </c>
      <c r="Y26" s="38">
        <f>'6月'!AI26</f>
        <v>0</v>
      </c>
      <c r="Z26" s="24"/>
      <c r="AA26" s="24"/>
      <c r="AB26" s="24"/>
      <c r="AC26" s="24"/>
      <c r="AD26" s="24"/>
      <c r="AE26" s="17">
        <f t="shared" si="5"/>
        <v>0</v>
      </c>
      <c r="AF26" s="17">
        <f t="shared" si="5"/>
        <v>0</v>
      </c>
      <c r="AG26" s="17">
        <f t="shared" si="5"/>
        <v>0</v>
      </c>
      <c r="AH26" s="17">
        <f t="shared" si="5"/>
        <v>0</v>
      </c>
      <c r="AI26" s="17">
        <f t="shared" si="5"/>
        <v>0</v>
      </c>
      <c r="AJ26" s="21">
        <f t="shared" si="15"/>
        <v>0</v>
      </c>
      <c r="AK26" s="26">
        <f t="shared" si="7"/>
        <v>0</v>
      </c>
      <c r="AL26" s="27">
        <f t="shared" si="8"/>
        <v>0.03</v>
      </c>
      <c r="AM26" s="28">
        <f t="shared" si="9"/>
        <v>0</v>
      </c>
      <c r="AN26" s="28">
        <f t="shared" si="10"/>
        <v>0</v>
      </c>
      <c r="AO26" s="35">
        <f>'6月'!AO26+'6月'!AQ26</f>
        <v>0</v>
      </c>
      <c r="AP26" s="35">
        <f t="shared" si="11"/>
        <v>0</v>
      </c>
      <c r="AQ26" s="15"/>
      <c r="AR26" s="35">
        <f t="shared" si="12"/>
        <v>0</v>
      </c>
      <c r="AS26" s="35">
        <f t="shared" si="13"/>
        <v>0</v>
      </c>
    </row>
    <row r="27" ht="19.5" customHeight="1" spans="1:45">
      <c r="A27" s="15"/>
      <c r="B27" s="15"/>
      <c r="C27" s="15"/>
      <c r="D27" s="15"/>
      <c r="E27" s="36">
        <f>'6月'!G27</f>
        <v>0</v>
      </c>
      <c r="F27" s="15"/>
      <c r="G27" s="16">
        <f t="shared" si="2"/>
        <v>0</v>
      </c>
      <c r="H27" s="37">
        <f>'6月'!P27</f>
        <v>0</v>
      </c>
      <c r="I27" s="37">
        <f>'6月'!Q27</f>
        <v>0</v>
      </c>
      <c r="J27" s="37">
        <f>'6月'!R27</f>
        <v>0</v>
      </c>
      <c r="K27" s="37">
        <f>'6月'!S27</f>
        <v>0</v>
      </c>
      <c r="L27" s="15"/>
      <c r="M27" s="15"/>
      <c r="N27" s="15"/>
      <c r="O27" s="15"/>
      <c r="P27" s="17">
        <f t="shared" si="3"/>
        <v>0</v>
      </c>
      <c r="Q27" s="17">
        <f t="shared" si="3"/>
        <v>0</v>
      </c>
      <c r="R27" s="17">
        <f t="shared" si="3"/>
        <v>0</v>
      </c>
      <c r="S27" s="17">
        <f t="shared" si="3"/>
        <v>0</v>
      </c>
      <c r="T27" s="21">
        <f t="shared" si="14"/>
        <v>0</v>
      </c>
      <c r="U27" s="38">
        <f>'6月'!AE27</f>
        <v>0</v>
      </c>
      <c r="V27" s="38">
        <f>'6月'!AF27</f>
        <v>0</v>
      </c>
      <c r="W27" s="38">
        <f>'6月'!AG27</f>
        <v>0</v>
      </c>
      <c r="X27" s="38">
        <f>'6月'!AH27</f>
        <v>0</v>
      </c>
      <c r="Y27" s="38">
        <f>'6月'!AI27</f>
        <v>0</v>
      </c>
      <c r="Z27" s="24"/>
      <c r="AA27" s="24"/>
      <c r="AB27" s="24"/>
      <c r="AC27" s="24"/>
      <c r="AD27" s="24"/>
      <c r="AE27" s="17">
        <f t="shared" si="5"/>
        <v>0</v>
      </c>
      <c r="AF27" s="17">
        <f t="shared" si="5"/>
        <v>0</v>
      </c>
      <c r="AG27" s="17">
        <f t="shared" si="5"/>
        <v>0</v>
      </c>
      <c r="AH27" s="17">
        <f t="shared" si="5"/>
        <v>0</v>
      </c>
      <c r="AI27" s="17">
        <f t="shared" si="5"/>
        <v>0</v>
      </c>
      <c r="AJ27" s="21">
        <f t="shared" si="15"/>
        <v>0</v>
      </c>
      <c r="AK27" s="26">
        <f t="shared" si="7"/>
        <v>0</v>
      </c>
      <c r="AL27" s="27">
        <f t="shared" si="8"/>
        <v>0.03</v>
      </c>
      <c r="AM27" s="28">
        <f t="shared" si="9"/>
        <v>0</v>
      </c>
      <c r="AN27" s="28">
        <f t="shared" si="10"/>
        <v>0</v>
      </c>
      <c r="AO27" s="35">
        <f>'6月'!AO27+'6月'!AQ27</f>
        <v>0</v>
      </c>
      <c r="AP27" s="35">
        <f t="shared" si="11"/>
        <v>0</v>
      </c>
      <c r="AQ27" s="15"/>
      <c r="AR27" s="35">
        <f t="shared" si="12"/>
        <v>0</v>
      </c>
      <c r="AS27" s="35">
        <f t="shared" si="13"/>
        <v>0</v>
      </c>
    </row>
    <row r="28" ht="19.5" customHeight="1" spans="1:45">
      <c r="A28" s="15"/>
      <c r="B28" s="15"/>
      <c r="C28" s="15"/>
      <c r="D28" s="15"/>
      <c r="E28" s="36">
        <f>'6月'!G28</f>
        <v>0</v>
      </c>
      <c r="F28" s="15"/>
      <c r="G28" s="16">
        <f t="shared" si="2"/>
        <v>0</v>
      </c>
      <c r="H28" s="37">
        <f>'6月'!P28</f>
        <v>0</v>
      </c>
      <c r="I28" s="37">
        <f>'6月'!Q28</f>
        <v>0</v>
      </c>
      <c r="J28" s="37">
        <f>'6月'!R28</f>
        <v>0</v>
      </c>
      <c r="K28" s="37">
        <f>'6月'!S28</f>
        <v>0</v>
      </c>
      <c r="L28" s="15"/>
      <c r="M28" s="15"/>
      <c r="N28" s="15"/>
      <c r="O28" s="15"/>
      <c r="P28" s="17">
        <f t="shared" si="3"/>
        <v>0</v>
      </c>
      <c r="Q28" s="17">
        <f t="shared" si="3"/>
        <v>0</v>
      </c>
      <c r="R28" s="17">
        <f t="shared" si="3"/>
        <v>0</v>
      </c>
      <c r="S28" s="17">
        <f t="shared" si="3"/>
        <v>0</v>
      </c>
      <c r="T28" s="21">
        <f t="shared" si="14"/>
        <v>0</v>
      </c>
      <c r="U28" s="38">
        <f>'6月'!AE28</f>
        <v>0</v>
      </c>
      <c r="V28" s="38">
        <f>'6月'!AF28</f>
        <v>0</v>
      </c>
      <c r="W28" s="38">
        <f>'6月'!AG28</f>
        <v>0</v>
      </c>
      <c r="X28" s="38">
        <f>'6月'!AH28</f>
        <v>0</v>
      </c>
      <c r="Y28" s="38">
        <f>'6月'!AI28</f>
        <v>0</v>
      </c>
      <c r="Z28" s="24"/>
      <c r="AA28" s="24"/>
      <c r="AB28" s="24"/>
      <c r="AC28" s="24"/>
      <c r="AD28" s="24"/>
      <c r="AE28" s="17">
        <f t="shared" si="5"/>
        <v>0</v>
      </c>
      <c r="AF28" s="17">
        <f t="shared" si="5"/>
        <v>0</v>
      </c>
      <c r="AG28" s="17">
        <f t="shared" si="5"/>
        <v>0</v>
      </c>
      <c r="AH28" s="17">
        <f t="shared" si="5"/>
        <v>0</v>
      </c>
      <c r="AI28" s="17">
        <f t="shared" si="5"/>
        <v>0</v>
      </c>
      <c r="AJ28" s="21">
        <f t="shared" si="15"/>
        <v>0</v>
      </c>
      <c r="AK28" s="26">
        <f t="shared" si="7"/>
        <v>0</v>
      </c>
      <c r="AL28" s="27">
        <f t="shared" si="8"/>
        <v>0.03</v>
      </c>
      <c r="AM28" s="28">
        <f t="shared" si="9"/>
        <v>0</v>
      </c>
      <c r="AN28" s="28">
        <f t="shared" si="10"/>
        <v>0</v>
      </c>
      <c r="AO28" s="35">
        <f>'6月'!AO28+'6月'!AQ28</f>
        <v>0</v>
      </c>
      <c r="AP28" s="35">
        <f t="shared" si="11"/>
        <v>0</v>
      </c>
      <c r="AQ28" s="15"/>
      <c r="AR28" s="35">
        <f t="shared" si="12"/>
        <v>0</v>
      </c>
      <c r="AS28" s="35">
        <f t="shared" si="13"/>
        <v>0</v>
      </c>
    </row>
    <row r="29" ht="19.5" customHeight="1" spans="1:45">
      <c r="A29" s="15"/>
      <c r="B29" s="15"/>
      <c r="C29" s="15"/>
      <c r="D29" s="15"/>
      <c r="E29" s="36">
        <f>'6月'!G29</f>
        <v>0</v>
      </c>
      <c r="F29" s="15"/>
      <c r="G29" s="16">
        <f t="shared" si="2"/>
        <v>0</v>
      </c>
      <c r="H29" s="37">
        <f>'6月'!P29</f>
        <v>0</v>
      </c>
      <c r="I29" s="37">
        <f>'6月'!Q29</f>
        <v>0</v>
      </c>
      <c r="J29" s="37">
        <f>'6月'!R29</f>
        <v>0</v>
      </c>
      <c r="K29" s="37">
        <f>'6月'!S29</f>
        <v>0</v>
      </c>
      <c r="L29" s="15"/>
      <c r="M29" s="15"/>
      <c r="N29" s="15"/>
      <c r="O29" s="15"/>
      <c r="P29" s="17">
        <f t="shared" si="3"/>
        <v>0</v>
      </c>
      <c r="Q29" s="17">
        <f t="shared" si="3"/>
        <v>0</v>
      </c>
      <c r="R29" s="17">
        <f t="shared" si="3"/>
        <v>0</v>
      </c>
      <c r="S29" s="17">
        <f t="shared" si="3"/>
        <v>0</v>
      </c>
      <c r="T29" s="21">
        <f t="shared" si="14"/>
        <v>0</v>
      </c>
      <c r="U29" s="38">
        <f>'6月'!AE29</f>
        <v>0</v>
      </c>
      <c r="V29" s="38">
        <f>'6月'!AF29</f>
        <v>0</v>
      </c>
      <c r="W29" s="38">
        <f>'6月'!AG29</f>
        <v>0</v>
      </c>
      <c r="X29" s="38">
        <f>'6月'!AH29</f>
        <v>0</v>
      </c>
      <c r="Y29" s="38">
        <f>'6月'!AI29</f>
        <v>0</v>
      </c>
      <c r="Z29" s="24"/>
      <c r="AA29" s="24"/>
      <c r="AB29" s="24"/>
      <c r="AC29" s="24"/>
      <c r="AD29" s="24"/>
      <c r="AE29" s="17">
        <f t="shared" si="5"/>
        <v>0</v>
      </c>
      <c r="AF29" s="17">
        <f t="shared" si="5"/>
        <v>0</v>
      </c>
      <c r="AG29" s="17">
        <f t="shared" si="5"/>
        <v>0</v>
      </c>
      <c r="AH29" s="17">
        <f t="shared" si="5"/>
        <v>0</v>
      </c>
      <c r="AI29" s="17">
        <f t="shared" si="5"/>
        <v>0</v>
      </c>
      <c r="AJ29" s="21">
        <f t="shared" si="15"/>
        <v>0</v>
      </c>
      <c r="AK29" s="26">
        <f t="shared" si="7"/>
        <v>0</v>
      </c>
      <c r="AL29" s="27">
        <f t="shared" si="8"/>
        <v>0.03</v>
      </c>
      <c r="AM29" s="28">
        <f t="shared" si="9"/>
        <v>0</v>
      </c>
      <c r="AN29" s="28">
        <f t="shared" si="10"/>
        <v>0</v>
      </c>
      <c r="AO29" s="35">
        <f>'6月'!AO29+'6月'!AQ29</f>
        <v>0</v>
      </c>
      <c r="AP29" s="35">
        <f t="shared" si="11"/>
        <v>0</v>
      </c>
      <c r="AQ29" s="15"/>
      <c r="AR29" s="35">
        <f t="shared" si="12"/>
        <v>0</v>
      </c>
      <c r="AS29" s="35">
        <f t="shared" si="13"/>
        <v>0</v>
      </c>
    </row>
    <row r="30" ht="19.5" customHeight="1" spans="1:45">
      <c r="A30" s="15"/>
      <c r="B30" s="15"/>
      <c r="C30" s="15"/>
      <c r="D30" s="15"/>
      <c r="E30" s="36">
        <f>'6月'!G30</f>
        <v>0</v>
      </c>
      <c r="F30" s="15"/>
      <c r="G30" s="16">
        <f t="shared" si="2"/>
        <v>0</v>
      </c>
      <c r="H30" s="37">
        <f>'6月'!P30</f>
        <v>0</v>
      </c>
      <c r="I30" s="37">
        <f>'6月'!Q30</f>
        <v>0</v>
      </c>
      <c r="J30" s="37">
        <f>'6月'!R30</f>
        <v>0</v>
      </c>
      <c r="K30" s="37">
        <f>'6月'!S30</f>
        <v>0</v>
      </c>
      <c r="L30" s="15"/>
      <c r="M30" s="15"/>
      <c r="N30" s="15"/>
      <c r="O30" s="15"/>
      <c r="P30" s="17">
        <f t="shared" si="3"/>
        <v>0</v>
      </c>
      <c r="Q30" s="17">
        <f t="shared" si="3"/>
        <v>0</v>
      </c>
      <c r="R30" s="17">
        <f t="shared" si="3"/>
        <v>0</v>
      </c>
      <c r="S30" s="17">
        <f t="shared" si="3"/>
        <v>0</v>
      </c>
      <c r="T30" s="21">
        <f t="shared" si="14"/>
        <v>0</v>
      </c>
      <c r="U30" s="38">
        <f>'6月'!AE30</f>
        <v>0</v>
      </c>
      <c r="V30" s="38">
        <f>'6月'!AF30</f>
        <v>0</v>
      </c>
      <c r="W30" s="38">
        <f>'6月'!AG30</f>
        <v>0</v>
      </c>
      <c r="X30" s="38">
        <f>'6月'!AH30</f>
        <v>0</v>
      </c>
      <c r="Y30" s="38">
        <f>'6月'!AI30</f>
        <v>0</v>
      </c>
      <c r="Z30" s="24"/>
      <c r="AA30" s="24"/>
      <c r="AB30" s="24"/>
      <c r="AC30" s="24"/>
      <c r="AD30" s="24"/>
      <c r="AE30" s="17">
        <f t="shared" si="5"/>
        <v>0</v>
      </c>
      <c r="AF30" s="17">
        <f t="shared" si="5"/>
        <v>0</v>
      </c>
      <c r="AG30" s="17">
        <f t="shared" si="5"/>
        <v>0</v>
      </c>
      <c r="AH30" s="17">
        <f t="shared" si="5"/>
        <v>0</v>
      </c>
      <c r="AI30" s="17">
        <f t="shared" si="5"/>
        <v>0</v>
      </c>
      <c r="AJ30" s="21">
        <f t="shared" si="15"/>
        <v>0</v>
      </c>
      <c r="AK30" s="26">
        <f t="shared" si="7"/>
        <v>0</v>
      </c>
      <c r="AL30" s="27">
        <f t="shared" si="8"/>
        <v>0.03</v>
      </c>
      <c r="AM30" s="28">
        <f t="shared" si="9"/>
        <v>0</v>
      </c>
      <c r="AN30" s="28">
        <f t="shared" si="10"/>
        <v>0</v>
      </c>
      <c r="AO30" s="35">
        <f>'6月'!AO30+'6月'!AQ30</f>
        <v>0</v>
      </c>
      <c r="AP30" s="35">
        <f t="shared" si="11"/>
        <v>0</v>
      </c>
      <c r="AQ30" s="15"/>
      <c r="AR30" s="35">
        <f t="shared" si="12"/>
        <v>0</v>
      </c>
      <c r="AS30" s="35">
        <f t="shared" si="13"/>
        <v>0</v>
      </c>
    </row>
    <row r="31" ht="19.5" customHeight="1" spans="1:45">
      <c r="A31" s="15"/>
      <c r="B31" s="15"/>
      <c r="C31" s="15"/>
      <c r="D31" s="15"/>
      <c r="E31" s="36">
        <f>'6月'!G31</f>
        <v>0</v>
      </c>
      <c r="F31" s="15"/>
      <c r="G31" s="16">
        <f t="shared" si="2"/>
        <v>0</v>
      </c>
      <c r="H31" s="37">
        <f>'6月'!P31</f>
        <v>0</v>
      </c>
      <c r="I31" s="37">
        <f>'6月'!Q31</f>
        <v>0</v>
      </c>
      <c r="J31" s="37">
        <f>'6月'!R31</f>
        <v>0</v>
      </c>
      <c r="K31" s="37">
        <f>'6月'!S31</f>
        <v>0</v>
      </c>
      <c r="L31" s="15"/>
      <c r="M31" s="15"/>
      <c r="N31" s="15"/>
      <c r="O31" s="15"/>
      <c r="P31" s="17">
        <f t="shared" si="3"/>
        <v>0</v>
      </c>
      <c r="Q31" s="17">
        <f t="shared" si="3"/>
        <v>0</v>
      </c>
      <c r="R31" s="17">
        <f t="shared" si="3"/>
        <v>0</v>
      </c>
      <c r="S31" s="17">
        <f t="shared" si="3"/>
        <v>0</v>
      </c>
      <c r="T31" s="21">
        <f t="shared" si="14"/>
        <v>0</v>
      </c>
      <c r="U31" s="38">
        <f>'6月'!AE31</f>
        <v>0</v>
      </c>
      <c r="V31" s="38">
        <f>'6月'!AF31</f>
        <v>0</v>
      </c>
      <c r="W31" s="38">
        <f>'6月'!AG31</f>
        <v>0</v>
      </c>
      <c r="X31" s="38">
        <f>'6月'!AH31</f>
        <v>0</v>
      </c>
      <c r="Y31" s="38">
        <f>'6月'!AI31</f>
        <v>0</v>
      </c>
      <c r="Z31" s="24"/>
      <c r="AA31" s="24"/>
      <c r="AB31" s="24"/>
      <c r="AC31" s="24"/>
      <c r="AD31" s="24"/>
      <c r="AE31" s="17">
        <f t="shared" si="5"/>
        <v>0</v>
      </c>
      <c r="AF31" s="17">
        <f t="shared" si="5"/>
        <v>0</v>
      </c>
      <c r="AG31" s="17">
        <f t="shared" si="5"/>
        <v>0</v>
      </c>
      <c r="AH31" s="17">
        <f t="shared" si="5"/>
        <v>0</v>
      </c>
      <c r="AI31" s="17">
        <f t="shared" si="5"/>
        <v>0</v>
      </c>
      <c r="AJ31" s="21">
        <f t="shared" si="15"/>
        <v>0</v>
      </c>
      <c r="AK31" s="26">
        <f t="shared" si="7"/>
        <v>0</v>
      </c>
      <c r="AL31" s="27">
        <f t="shared" si="8"/>
        <v>0.03</v>
      </c>
      <c r="AM31" s="28">
        <f t="shared" si="9"/>
        <v>0</v>
      </c>
      <c r="AN31" s="28">
        <f t="shared" si="10"/>
        <v>0</v>
      </c>
      <c r="AO31" s="35">
        <f>'6月'!AO31+'6月'!AQ31</f>
        <v>0</v>
      </c>
      <c r="AP31" s="35">
        <f t="shared" si="11"/>
        <v>0</v>
      </c>
      <c r="AQ31" s="15"/>
      <c r="AR31" s="35">
        <f t="shared" si="12"/>
        <v>0</v>
      </c>
      <c r="AS31" s="35">
        <f t="shared" si="13"/>
        <v>0</v>
      </c>
    </row>
    <row r="32" ht="19.5" customHeight="1" spans="1:45">
      <c r="A32" s="15"/>
      <c r="B32" s="15"/>
      <c r="C32" s="15"/>
      <c r="D32" s="15"/>
      <c r="E32" s="36">
        <f>'6月'!G32</f>
        <v>0</v>
      </c>
      <c r="F32" s="15"/>
      <c r="G32" s="16">
        <f t="shared" si="2"/>
        <v>0</v>
      </c>
      <c r="H32" s="37">
        <f>'6月'!P32</f>
        <v>0</v>
      </c>
      <c r="I32" s="37">
        <f>'6月'!Q32</f>
        <v>0</v>
      </c>
      <c r="J32" s="37">
        <f>'6月'!R32</f>
        <v>0</v>
      </c>
      <c r="K32" s="37">
        <f>'6月'!S32</f>
        <v>0</v>
      </c>
      <c r="L32" s="15"/>
      <c r="M32" s="15"/>
      <c r="N32" s="15"/>
      <c r="O32" s="15"/>
      <c r="P32" s="17">
        <f t="shared" si="3"/>
        <v>0</v>
      </c>
      <c r="Q32" s="17">
        <f t="shared" si="3"/>
        <v>0</v>
      </c>
      <c r="R32" s="17">
        <f t="shared" si="3"/>
        <v>0</v>
      </c>
      <c r="S32" s="17">
        <f t="shared" si="3"/>
        <v>0</v>
      </c>
      <c r="T32" s="21">
        <f t="shared" si="14"/>
        <v>0</v>
      </c>
      <c r="U32" s="38">
        <f>'6月'!AE32</f>
        <v>0</v>
      </c>
      <c r="V32" s="38">
        <f>'6月'!AF32</f>
        <v>0</v>
      </c>
      <c r="W32" s="38">
        <f>'6月'!AG32</f>
        <v>0</v>
      </c>
      <c r="X32" s="38">
        <f>'6月'!AH32</f>
        <v>0</v>
      </c>
      <c r="Y32" s="38">
        <f>'6月'!AI32</f>
        <v>0</v>
      </c>
      <c r="Z32" s="24"/>
      <c r="AA32" s="24"/>
      <c r="AB32" s="24"/>
      <c r="AC32" s="24"/>
      <c r="AD32" s="24"/>
      <c r="AE32" s="17">
        <f t="shared" si="5"/>
        <v>0</v>
      </c>
      <c r="AF32" s="17">
        <f t="shared" si="5"/>
        <v>0</v>
      </c>
      <c r="AG32" s="17">
        <f t="shared" si="5"/>
        <v>0</v>
      </c>
      <c r="AH32" s="17">
        <f t="shared" si="5"/>
        <v>0</v>
      </c>
      <c r="AI32" s="17">
        <f t="shared" si="5"/>
        <v>0</v>
      </c>
      <c r="AJ32" s="21">
        <f t="shared" si="15"/>
        <v>0</v>
      </c>
      <c r="AK32" s="26">
        <f t="shared" si="7"/>
        <v>0</v>
      </c>
      <c r="AL32" s="27">
        <f t="shared" si="8"/>
        <v>0.03</v>
      </c>
      <c r="AM32" s="28">
        <f t="shared" si="9"/>
        <v>0</v>
      </c>
      <c r="AN32" s="28">
        <f t="shared" si="10"/>
        <v>0</v>
      </c>
      <c r="AO32" s="35">
        <f>'6月'!AO32+'6月'!AQ32</f>
        <v>0</v>
      </c>
      <c r="AP32" s="35">
        <f t="shared" si="11"/>
        <v>0</v>
      </c>
      <c r="AQ32" s="15"/>
      <c r="AR32" s="35">
        <f t="shared" si="12"/>
        <v>0</v>
      </c>
      <c r="AS32" s="35">
        <f t="shared" si="13"/>
        <v>0</v>
      </c>
    </row>
    <row r="33" ht="19.5" customHeight="1" spans="1:45">
      <c r="A33" s="15"/>
      <c r="B33" s="15"/>
      <c r="C33" s="15"/>
      <c r="D33" s="15"/>
      <c r="E33" s="36">
        <f>'6月'!G33</f>
        <v>0</v>
      </c>
      <c r="F33" s="15"/>
      <c r="G33" s="16">
        <f t="shared" si="2"/>
        <v>0</v>
      </c>
      <c r="H33" s="37">
        <f>'6月'!P33</f>
        <v>0</v>
      </c>
      <c r="I33" s="37">
        <f>'6月'!Q33</f>
        <v>0</v>
      </c>
      <c r="J33" s="37">
        <f>'6月'!R33</f>
        <v>0</v>
      </c>
      <c r="K33" s="37">
        <f>'6月'!S33</f>
        <v>0</v>
      </c>
      <c r="L33" s="15"/>
      <c r="M33" s="15"/>
      <c r="N33" s="15"/>
      <c r="O33" s="15"/>
      <c r="P33" s="17">
        <f t="shared" si="3"/>
        <v>0</v>
      </c>
      <c r="Q33" s="17">
        <f t="shared" si="3"/>
        <v>0</v>
      </c>
      <c r="R33" s="17">
        <f t="shared" si="3"/>
        <v>0</v>
      </c>
      <c r="S33" s="17">
        <f t="shared" si="3"/>
        <v>0</v>
      </c>
      <c r="T33" s="21">
        <f t="shared" si="14"/>
        <v>0</v>
      </c>
      <c r="U33" s="38">
        <f>'6月'!AE33</f>
        <v>0</v>
      </c>
      <c r="V33" s="38">
        <f>'6月'!AF33</f>
        <v>0</v>
      </c>
      <c r="W33" s="38">
        <f>'6月'!AG33</f>
        <v>0</v>
      </c>
      <c r="X33" s="38">
        <f>'6月'!AH33</f>
        <v>0</v>
      </c>
      <c r="Y33" s="38">
        <f>'6月'!AI33</f>
        <v>0</v>
      </c>
      <c r="Z33" s="24"/>
      <c r="AA33" s="24"/>
      <c r="AB33" s="24"/>
      <c r="AC33" s="24"/>
      <c r="AD33" s="24"/>
      <c r="AE33" s="17">
        <f t="shared" si="5"/>
        <v>0</v>
      </c>
      <c r="AF33" s="17">
        <f t="shared" si="5"/>
        <v>0</v>
      </c>
      <c r="AG33" s="17">
        <f t="shared" si="5"/>
        <v>0</v>
      </c>
      <c r="AH33" s="17">
        <f t="shared" si="5"/>
        <v>0</v>
      </c>
      <c r="AI33" s="17">
        <f t="shared" si="5"/>
        <v>0</v>
      </c>
      <c r="AJ33" s="21">
        <f t="shared" si="15"/>
        <v>0</v>
      </c>
      <c r="AK33" s="26">
        <f t="shared" si="7"/>
        <v>0</v>
      </c>
      <c r="AL33" s="27">
        <f t="shared" si="8"/>
        <v>0.03</v>
      </c>
      <c r="AM33" s="28">
        <f t="shared" si="9"/>
        <v>0</v>
      </c>
      <c r="AN33" s="28">
        <f t="shared" si="10"/>
        <v>0</v>
      </c>
      <c r="AO33" s="35">
        <f>'6月'!AO33+'6月'!AQ33</f>
        <v>0</v>
      </c>
      <c r="AP33" s="35">
        <f t="shared" si="11"/>
        <v>0</v>
      </c>
      <c r="AQ33" s="15"/>
      <c r="AR33" s="35">
        <f t="shared" si="12"/>
        <v>0</v>
      </c>
      <c r="AS33" s="35">
        <f t="shared" si="13"/>
        <v>0</v>
      </c>
    </row>
    <row r="34" ht="19.5" customHeight="1" spans="1:45">
      <c r="A34" s="15"/>
      <c r="B34" s="15"/>
      <c r="C34" s="15"/>
      <c r="D34" s="15"/>
      <c r="E34" s="36">
        <f>'6月'!G34</f>
        <v>0</v>
      </c>
      <c r="F34" s="15"/>
      <c r="G34" s="16">
        <f t="shared" si="2"/>
        <v>0</v>
      </c>
      <c r="H34" s="37">
        <f>'6月'!P34</f>
        <v>0</v>
      </c>
      <c r="I34" s="37">
        <f>'6月'!Q34</f>
        <v>0</v>
      </c>
      <c r="J34" s="37">
        <f>'6月'!R34</f>
        <v>0</v>
      </c>
      <c r="K34" s="37">
        <f>'6月'!S34</f>
        <v>0</v>
      </c>
      <c r="L34" s="15"/>
      <c r="M34" s="15"/>
      <c r="N34" s="15"/>
      <c r="O34" s="15"/>
      <c r="P34" s="17">
        <f t="shared" si="3"/>
        <v>0</v>
      </c>
      <c r="Q34" s="17">
        <f t="shared" si="3"/>
        <v>0</v>
      </c>
      <c r="R34" s="17">
        <f t="shared" si="3"/>
        <v>0</v>
      </c>
      <c r="S34" s="17">
        <f t="shared" si="3"/>
        <v>0</v>
      </c>
      <c r="T34" s="21">
        <f t="shared" si="14"/>
        <v>0</v>
      </c>
      <c r="U34" s="38">
        <f>'6月'!AE34</f>
        <v>0</v>
      </c>
      <c r="V34" s="38">
        <f>'6月'!AF34</f>
        <v>0</v>
      </c>
      <c r="W34" s="38">
        <f>'6月'!AG34</f>
        <v>0</v>
      </c>
      <c r="X34" s="38">
        <f>'6月'!AH34</f>
        <v>0</v>
      </c>
      <c r="Y34" s="38">
        <f>'6月'!AI34</f>
        <v>0</v>
      </c>
      <c r="Z34" s="24"/>
      <c r="AA34" s="24"/>
      <c r="AB34" s="24"/>
      <c r="AC34" s="24"/>
      <c r="AD34" s="24"/>
      <c r="AE34" s="17">
        <f t="shared" si="5"/>
        <v>0</v>
      </c>
      <c r="AF34" s="17">
        <f t="shared" si="5"/>
        <v>0</v>
      </c>
      <c r="AG34" s="17">
        <f t="shared" si="5"/>
        <v>0</v>
      </c>
      <c r="AH34" s="17">
        <f t="shared" si="5"/>
        <v>0</v>
      </c>
      <c r="AI34" s="17">
        <f t="shared" si="5"/>
        <v>0</v>
      </c>
      <c r="AJ34" s="21">
        <f t="shared" si="15"/>
        <v>0</v>
      </c>
      <c r="AK34" s="26">
        <f t="shared" si="7"/>
        <v>0</v>
      </c>
      <c r="AL34" s="27">
        <f t="shared" si="8"/>
        <v>0.03</v>
      </c>
      <c r="AM34" s="28">
        <f t="shared" si="9"/>
        <v>0</v>
      </c>
      <c r="AN34" s="28">
        <f t="shared" si="10"/>
        <v>0</v>
      </c>
      <c r="AO34" s="35">
        <f>'6月'!AO34+'6月'!AQ34</f>
        <v>0</v>
      </c>
      <c r="AP34" s="35">
        <f t="shared" si="11"/>
        <v>0</v>
      </c>
      <c r="AQ34" s="15"/>
      <c r="AR34" s="35">
        <f t="shared" si="12"/>
        <v>0</v>
      </c>
      <c r="AS34" s="35">
        <f t="shared" si="13"/>
        <v>0</v>
      </c>
    </row>
    <row r="35" ht="19.5" customHeight="1" spans="1:45">
      <c r="A35" s="15"/>
      <c r="B35" s="15"/>
      <c r="C35" s="15"/>
      <c r="D35" s="15"/>
      <c r="E35" s="15"/>
      <c r="F35" s="15"/>
      <c r="G35" s="15">
        <f t="shared" ref="G35" si="16">F35</f>
        <v>0</v>
      </c>
      <c r="H35" s="37">
        <f>'6月'!P35</f>
        <v>0</v>
      </c>
      <c r="I35" s="37">
        <f>'6月'!Q35</f>
        <v>0</v>
      </c>
      <c r="J35" s="37">
        <f>'6月'!R35</f>
        <v>0</v>
      </c>
      <c r="K35" s="37">
        <f>'6月'!S35</f>
        <v>0</v>
      </c>
      <c r="L35" s="15"/>
      <c r="M35" s="15"/>
      <c r="N35" s="15"/>
      <c r="O35" s="15"/>
      <c r="P35" s="15"/>
      <c r="Q35" s="15"/>
      <c r="R35" s="15"/>
      <c r="S35" s="15"/>
      <c r="T35" s="15">
        <f t="shared" si="14"/>
        <v>0</v>
      </c>
      <c r="U35" s="38">
        <f>'6月'!AE35</f>
        <v>0</v>
      </c>
      <c r="V35" s="38">
        <f>'6月'!AF35</f>
        <v>0</v>
      </c>
      <c r="W35" s="38">
        <f>'6月'!AG35</f>
        <v>0</v>
      </c>
      <c r="X35" s="38">
        <f>'6月'!AH35</f>
        <v>0</v>
      </c>
      <c r="Y35" s="38">
        <f>'6月'!AI35</f>
        <v>0</v>
      </c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>
        <f t="shared" si="15"/>
        <v>0</v>
      </c>
      <c r="AK35" s="15"/>
      <c r="AL35" s="29"/>
      <c r="AM35" s="15"/>
      <c r="AN35" s="15"/>
      <c r="AO35" s="15"/>
      <c r="AP35" s="15"/>
      <c r="AQ35" s="15"/>
      <c r="AR35" s="15"/>
      <c r="AS35" s="15"/>
    </row>
    <row r="36" ht="19.5" customHeight="1" spans="1:1">
      <c r="A36" s="18" t="s">
        <v>36</v>
      </c>
    </row>
  </sheetData>
  <mergeCells count="27">
    <mergeCell ref="A1:AS1"/>
    <mergeCell ref="E2:G2"/>
    <mergeCell ref="H2:T2"/>
    <mergeCell ref="U2:AJ2"/>
    <mergeCell ref="AO2:AR2"/>
    <mergeCell ref="H3:K3"/>
    <mergeCell ref="L3:O3"/>
    <mergeCell ref="P3:S3"/>
    <mergeCell ref="U3:Y3"/>
    <mergeCell ref="Z3:AD3"/>
    <mergeCell ref="AE3:AI3"/>
    <mergeCell ref="A2:A4"/>
    <mergeCell ref="B2:B4"/>
    <mergeCell ref="C2:C4"/>
    <mergeCell ref="D2:D4"/>
    <mergeCell ref="E3:E4"/>
    <mergeCell ref="F3:F4"/>
    <mergeCell ref="G3:G4"/>
    <mergeCell ref="AK2:AK4"/>
    <mergeCell ref="AL2:AL4"/>
    <mergeCell ref="AM2:AM4"/>
    <mergeCell ref="AN2:AN4"/>
    <mergeCell ref="AO3:AO4"/>
    <mergeCell ref="AP3:AP4"/>
    <mergeCell ref="AQ3:AQ4"/>
    <mergeCell ref="AR3:AR4"/>
    <mergeCell ref="AS2:AS4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36"/>
  <sheetViews>
    <sheetView workbookViewId="0">
      <pane xSplit="7" ySplit="4" topLeftCell="AD5" activePane="bottomRight" state="frozen"/>
      <selection/>
      <selection pane="topRight"/>
      <selection pane="bottomLeft"/>
      <selection pane="bottomRight" activeCell="A1" sqref="A1:AS1"/>
    </sheetView>
  </sheetViews>
  <sheetFormatPr defaultColWidth="9" defaultRowHeight="13.5"/>
  <cols>
    <col min="1" max="4" width="9" style="3"/>
    <col min="5" max="7" width="10.5" style="3" customWidth="1"/>
    <col min="8" max="14" width="9" style="3"/>
    <col min="15" max="30" width="10.875" style="3" customWidth="1"/>
    <col min="31" max="31" width="10.25" style="3" customWidth="1"/>
    <col min="32" max="36" width="9" style="3"/>
    <col min="37" max="37" width="14.75" style="3" customWidth="1"/>
    <col min="38" max="38" width="9" style="4"/>
    <col min="39" max="44" width="9" style="3"/>
    <col min="45" max="45" width="13" style="3" customWidth="1"/>
    <col min="46" max="16384" width="9" style="3"/>
  </cols>
  <sheetData>
    <row r="1" ht="31.5" customHeight="1" spans="1:45">
      <c r="A1" s="5" t="s">
        <v>37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</row>
    <row r="2" s="1" customFormat="1" ht="23.25" customHeight="1" spans="1:45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8"/>
      <c r="G2" s="9"/>
      <c r="H2" s="7" t="s">
        <v>6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9"/>
      <c r="U2" s="7" t="s">
        <v>7</v>
      </c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9"/>
      <c r="AK2" s="6" t="s">
        <v>8</v>
      </c>
      <c r="AL2" s="25" t="s">
        <v>9</v>
      </c>
      <c r="AM2" s="6" t="s">
        <v>10</v>
      </c>
      <c r="AN2" s="6" t="s">
        <v>11</v>
      </c>
      <c r="AO2" s="30" t="s">
        <v>12</v>
      </c>
      <c r="AP2" s="31"/>
      <c r="AQ2" s="31"/>
      <c r="AR2" s="32"/>
      <c r="AS2" s="6" t="s">
        <v>13</v>
      </c>
    </row>
    <row r="3" s="1" customFormat="1" ht="23.25" customHeight="1" spans="1:45">
      <c r="A3" s="6"/>
      <c r="B3" s="6"/>
      <c r="C3" s="6"/>
      <c r="D3" s="6"/>
      <c r="E3" s="10" t="s">
        <v>14</v>
      </c>
      <c r="F3" s="11" t="s">
        <v>15</v>
      </c>
      <c r="G3" s="12" t="s">
        <v>16</v>
      </c>
      <c r="H3" s="13" t="s">
        <v>17</v>
      </c>
      <c r="I3" s="8"/>
      <c r="J3" s="8"/>
      <c r="K3" s="8"/>
      <c r="L3" s="19" t="s">
        <v>18</v>
      </c>
      <c r="M3" s="8"/>
      <c r="N3" s="8"/>
      <c r="O3" s="8"/>
      <c r="P3" s="19" t="s">
        <v>19</v>
      </c>
      <c r="Q3" s="8"/>
      <c r="R3" s="8"/>
      <c r="S3" s="8"/>
      <c r="T3" s="9"/>
      <c r="U3" s="13" t="s">
        <v>20</v>
      </c>
      <c r="V3" s="8"/>
      <c r="W3" s="8"/>
      <c r="X3" s="8"/>
      <c r="Y3" s="9"/>
      <c r="Z3" s="13" t="s">
        <v>21</v>
      </c>
      <c r="AA3" s="8"/>
      <c r="AB3" s="8"/>
      <c r="AC3" s="8"/>
      <c r="AD3" s="9"/>
      <c r="AE3" s="13" t="s">
        <v>19</v>
      </c>
      <c r="AF3" s="8"/>
      <c r="AG3" s="8"/>
      <c r="AH3" s="8"/>
      <c r="AI3" s="9"/>
      <c r="AJ3" s="6"/>
      <c r="AK3" s="6"/>
      <c r="AL3" s="25"/>
      <c r="AM3" s="6"/>
      <c r="AN3" s="6"/>
      <c r="AO3" s="12" t="s">
        <v>22</v>
      </c>
      <c r="AP3" s="12" t="s">
        <v>23</v>
      </c>
      <c r="AQ3" s="10" t="s">
        <v>24</v>
      </c>
      <c r="AR3" s="11" t="s">
        <v>25</v>
      </c>
      <c r="AS3" s="6"/>
    </row>
    <row r="4" s="2" customFormat="1" ht="37.5" customHeight="1" spans="1:45">
      <c r="A4" s="6"/>
      <c r="B4" s="6"/>
      <c r="C4" s="6"/>
      <c r="D4" s="6"/>
      <c r="E4" s="14"/>
      <c r="F4" s="14"/>
      <c r="G4" s="14"/>
      <c r="H4" s="6" t="s">
        <v>26</v>
      </c>
      <c r="I4" s="6" t="s">
        <v>27</v>
      </c>
      <c r="J4" s="6" t="s">
        <v>28</v>
      </c>
      <c r="K4" s="6" t="s">
        <v>29</v>
      </c>
      <c r="L4" s="6" t="s">
        <v>26</v>
      </c>
      <c r="M4" s="6" t="s">
        <v>27</v>
      </c>
      <c r="N4" s="6" t="s">
        <v>28</v>
      </c>
      <c r="O4" s="6" t="s">
        <v>29</v>
      </c>
      <c r="P4" s="6" t="s">
        <v>26</v>
      </c>
      <c r="Q4" s="6" t="s">
        <v>27</v>
      </c>
      <c r="R4" s="6" t="s">
        <v>28</v>
      </c>
      <c r="S4" s="6" t="s">
        <v>29</v>
      </c>
      <c r="T4" s="6" t="s">
        <v>30</v>
      </c>
      <c r="U4" s="6" t="s">
        <v>31</v>
      </c>
      <c r="V4" s="6" t="s">
        <v>32</v>
      </c>
      <c r="W4" s="6" t="s">
        <v>33</v>
      </c>
      <c r="X4" s="6" t="s">
        <v>34</v>
      </c>
      <c r="Y4" s="6" t="s">
        <v>35</v>
      </c>
      <c r="Z4" s="6" t="s">
        <v>31</v>
      </c>
      <c r="AA4" s="6" t="s">
        <v>32</v>
      </c>
      <c r="AB4" s="6" t="s">
        <v>33</v>
      </c>
      <c r="AC4" s="6" t="s">
        <v>34</v>
      </c>
      <c r="AD4" s="6" t="s">
        <v>35</v>
      </c>
      <c r="AE4" s="6" t="s">
        <v>31</v>
      </c>
      <c r="AF4" s="6" t="s">
        <v>32</v>
      </c>
      <c r="AG4" s="6" t="s">
        <v>33</v>
      </c>
      <c r="AH4" s="6" t="s">
        <v>34</v>
      </c>
      <c r="AI4" s="6" t="s">
        <v>35</v>
      </c>
      <c r="AJ4" s="6" t="s">
        <v>30</v>
      </c>
      <c r="AK4" s="6"/>
      <c r="AL4" s="25"/>
      <c r="AM4" s="6"/>
      <c r="AN4" s="6"/>
      <c r="AO4" s="33"/>
      <c r="AP4" s="33"/>
      <c r="AQ4" s="34"/>
      <c r="AR4" s="14"/>
      <c r="AS4" s="6"/>
    </row>
    <row r="5" ht="19.5" customHeight="1" spans="1:45">
      <c r="A5" s="15"/>
      <c r="B5" s="15"/>
      <c r="C5" s="15"/>
      <c r="D5" s="15"/>
      <c r="E5" s="16">
        <f>'7月'!G5</f>
        <v>70000</v>
      </c>
      <c r="F5" s="15">
        <v>10000</v>
      </c>
      <c r="G5" s="16">
        <f>E5+F5</f>
        <v>80000</v>
      </c>
      <c r="H5" s="17">
        <f>'7月'!P5</f>
        <v>6600</v>
      </c>
      <c r="I5" s="17">
        <f>'7月'!Q5</f>
        <v>10200</v>
      </c>
      <c r="J5" s="17">
        <f>'7月'!R5</f>
        <v>5200</v>
      </c>
      <c r="K5" s="17">
        <f>'7月'!S5</f>
        <v>2400</v>
      </c>
      <c r="L5" s="20">
        <f>F5*0.08</f>
        <v>800</v>
      </c>
      <c r="M5" s="20">
        <f>F5*0.01</f>
        <v>100</v>
      </c>
      <c r="N5" s="20">
        <f>F5*0.01</f>
        <v>100</v>
      </c>
      <c r="O5" s="20">
        <f>F5*0.12</f>
        <v>1200</v>
      </c>
      <c r="P5" s="17">
        <f>H5+L5</f>
        <v>7400</v>
      </c>
      <c r="Q5" s="17">
        <f t="shared" ref="Q5:S20" si="0">I5+M5</f>
        <v>10300</v>
      </c>
      <c r="R5" s="17">
        <f t="shared" si="0"/>
        <v>5300</v>
      </c>
      <c r="S5" s="17">
        <f t="shared" si="0"/>
        <v>3600</v>
      </c>
      <c r="T5" s="21">
        <f>SUM(L5:O5)</f>
        <v>2200</v>
      </c>
      <c r="U5" s="22">
        <f>'7月'!AE5</f>
        <v>7000</v>
      </c>
      <c r="V5" s="22">
        <f>'7月'!AF5</f>
        <v>14000</v>
      </c>
      <c r="W5" s="22">
        <f>'7月'!AG5</f>
        <v>7000</v>
      </c>
      <c r="X5" s="22">
        <f>'7月'!AH5</f>
        <v>0</v>
      </c>
      <c r="Y5" s="22">
        <f>'7月'!AI5</f>
        <v>0</v>
      </c>
      <c r="Z5" s="23">
        <v>1000</v>
      </c>
      <c r="AA5" s="23">
        <v>2000</v>
      </c>
      <c r="AB5" s="23">
        <v>1000</v>
      </c>
      <c r="AC5" s="24"/>
      <c r="AD5" s="24"/>
      <c r="AE5" s="17">
        <f>U5+Z5</f>
        <v>8000</v>
      </c>
      <c r="AF5" s="17">
        <f t="shared" ref="AF5:AI20" si="1">V5+AA5</f>
        <v>16000</v>
      </c>
      <c r="AG5" s="17">
        <f t="shared" si="1"/>
        <v>8000</v>
      </c>
      <c r="AH5" s="17">
        <f t="shared" si="1"/>
        <v>0</v>
      </c>
      <c r="AI5" s="17">
        <f t="shared" si="1"/>
        <v>0</v>
      </c>
      <c r="AJ5" s="21">
        <f>SUM(AE5:AI5)</f>
        <v>32000</v>
      </c>
      <c r="AK5" s="26">
        <f>IF(G5-T5-AJ5-5000*8&lt;=0,0,G5-T5-AJ5-5000*8)</f>
        <v>5800</v>
      </c>
      <c r="AL5" s="27">
        <f>IF(AK5&lt;=36000,3%,IF(AK5&lt;=144000,10%,IF(AK5=300000,20%,IF(AK5&lt;=420000,25%,IF(AK5&lt;=660000,30%,IF(AK5&lt;=960000,35%,IF(AK5&gt;960000,45%)))))))</f>
        <v>0.03</v>
      </c>
      <c r="AM5" s="28">
        <f>IF(AL5=3%,0,IF(AL5=10%,2520,IF(AL5=20%,16920,IF(AL5=25%,31920,IF(AL5=30%,52920,IF(AL5=35%,85920,IF(AL5=45%,181920)))))))</f>
        <v>0</v>
      </c>
      <c r="AN5" s="28">
        <f>AK5*AL5-AM5</f>
        <v>174</v>
      </c>
      <c r="AO5" s="35">
        <f>'7月'!AO5+'7月'!AQ5</f>
        <v>420</v>
      </c>
      <c r="AP5" s="35">
        <f>AN5+AO5</f>
        <v>594</v>
      </c>
      <c r="AQ5" s="15">
        <v>174</v>
      </c>
      <c r="AR5" s="35">
        <f>AP5-AO5-AQ5</f>
        <v>0</v>
      </c>
      <c r="AS5" s="35">
        <f>F5-L5-M5-N5-O5-AN5</f>
        <v>7626</v>
      </c>
    </row>
    <row r="6" ht="19.5" customHeight="1" spans="1:45">
      <c r="A6" s="15"/>
      <c r="B6" s="15"/>
      <c r="C6" s="15"/>
      <c r="D6" s="15"/>
      <c r="E6" s="16">
        <f>'7月'!G6</f>
        <v>0</v>
      </c>
      <c r="F6" s="15"/>
      <c r="G6" s="16">
        <f t="shared" ref="G6:G34" si="2">E6+F6</f>
        <v>0</v>
      </c>
      <c r="H6" s="17">
        <f>'7月'!P6</f>
        <v>0</v>
      </c>
      <c r="I6" s="17">
        <f>'7月'!Q6</f>
        <v>0</v>
      </c>
      <c r="J6" s="17">
        <f>'7月'!R6</f>
        <v>0</v>
      </c>
      <c r="K6" s="17">
        <f>'7月'!S6</f>
        <v>0</v>
      </c>
      <c r="L6" s="15"/>
      <c r="M6" s="15"/>
      <c r="N6" s="15"/>
      <c r="O6" s="15"/>
      <c r="P6" s="17">
        <f t="shared" ref="P6:S34" si="3">H6+L6</f>
        <v>0</v>
      </c>
      <c r="Q6" s="17">
        <f t="shared" si="0"/>
        <v>0</v>
      </c>
      <c r="R6" s="17">
        <f t="shared" si="0"/>
        <v>0</v>
      </c>
      <c r="S6" s="17">
        <f t="shared" si="0"/>
        <v>0</v>
      </c>
      <c r="T6" s="21">
        <f t="shared" ref="T6:T8" si="4">SUM(L6:O6)</f>
        <v>0</v>
      </c>
      <c r="U6" s="22">
        <f>'7月'!AE6</f>
        <v>0</v>
      </c>
      <c r="V6" s="22">
        <f>'7月'!AF6</f>
        <v>0</v>
      </c>
      <c r="W6" s="22">
        <f>'7月'!AG6</f>
        <v>0</v>
      </c>
      <c r="X6" s="22">
        <f>'7月'!AH6</f>
        <v>0</v>
      </c>
      <c r="Y6" s="22">
        <f>'7月'!AI6</f>
        <v>0</v>
      </c>
      <c r="Z6" s="24"/>
      <c r="AA6" s="24"/>
      <c r="AB6" s="24"/>
      <c r="AC6" s="24"/>
      <c r="AD6" s="24"/>
      <c r="AE6" s="17">
        <f t="shared" ref="AE6:AI34" si="5">U6+Z6</f>
        <v>0</v>
      </c>
      <c r="AF6" s="17">
        <f t="shared" si="1"/>
        <v>0</v>
      </c>
      <c r="AG6" s="17">
        <f t="shared" si="1"/>
        <v>0</v>
      </c>
      <c r="AH6" s="17">
        <f t="shared" si="1"/>
        <v>0</v>
      </c>
      <c r="AI6" s="17">
        <f t="shared" si="1"/>
        <v>0</v>
      </c>
      <c r="AJ6" s="21">
        <f t="shared" ref="AJ6:AJ8" si="6">SUM(AE6:AI6)</f>
        <v>0</v>
      </c>
      <c r="AK6" s="26">
        <f t="shared" ref="AK6:AK34" si="7">IF(G6-T6-AJ6-5000*8&lt;=0,0,G6-T6-AJ6-5000*8)</f>
        <v>0</v>
      </c>
      <c r="AL6" s="27">
        <f t="shared" ref="AL6:AL34" si="8">IF(AK6&lt;=36000,3%,IF(AK6&lt;=144000,10%,IF(AK6=300000,20%,IF(AK6&lt;=420000,25%,IF(AK6&lt;=660000,30%,IF(AK6&lt;=960000,35%,IF(AK6&gt;960000,45%)))))))</f>
        <v>0.03</v>
      </c>
      <c r="AM6" s="28">
        <f t="shared" ref="AM6:AM34" si="9">IF(AL6=3%,0,IF(AL6=10%,2520,IF(AL6=20%,16920,IF(AL6=25%,31920,IF(AL6=30%,52920,IF(AL6=35%,85920,IF(AL6=45%,181920)))))))</f>
        <v>0</v>
      </c>
      <c r="AN6" s="28">
        <f t="shared" ref="AN6:AN34" si="10">AK6*AL6-AM6</f>
        <v>0</v>
      </c>
      <c r="AO6" s="35">
        <f>'7月'!AO6+'7月'!AQ6</f>
        <v>0</v>
      </c>
      <c r="AP6" s="35">
        <f t="shared" ref="AP6:AP34" si="11">AN6+AO6</f>
        <v>0</v>
      </c>
      <c r="AQ6" s="15"/>
      <c r="AR6" s="35">
        <f t="shared" ref="AR6:AR34" si="12">AP6-AO6-AQ6</f>
        <v>0</v>
      </c>
      <c r="AS6" s="35">
        <f t="shared" ref="AS6:AS34" si="13">F6-L6-M6-N6-O6-AN6</f>
        <v>0</v>
      </c>
    </row>
    <row r="7" ht="19.5" customHeight="1" spans="1:45">
      <c r="A7" s="15"/>
      <c r="B7" s="15"/>
      <c r="C7" s="15"/>
      <c r="D7" s="15"/>
      <c r="E7" s="16">
        <f>'7月'!G7</f>
        <v>0</v>
      </c>
      <c r="F7" s="15"/>
      <c r="G7" s="16">
        <f t="shared" si="2"/>
        <v>0</v>
      </c>
      <c r="H7" s="17">
        <f>'7月'!P7</f>
        <v>0</v>
      </c>
      <c r="I7" s="17">
        <f>'7月'!Q7</f>
        <v>0</v>
      </c>
      <c r="J7" s="17">
        <f>'7月'!R7</f>
        <v>0</v>
      </c>
      <c r="K7" s="17">
        <f>'7月'!S7</f>
        <v>0</v>
      </c>
      <c r="L7" s="15"/>
      <c r="M7" s="15"/>
      <c r="N7" s="15"/>
      <c r="O7" s="15"/>
      <c r="P7" s="17">
        <f t="shared" si="3"/>
        <v>0</v>
      </c>
      <c r="Q7" s="17">
        <f t="shared" si="0"/>
        <v>0</v>
      </c>
      <c r="R7" s="17">
        <f t="shared" si="0"/>
        <v>0</v>
      </c>
      <c r="S7" s="17">
        <f t="shared" si="0"/>
        <v>0</v>
      </c>
      <c r="T7" s="21">
        <f t="shared" si="4"/>
        <v>0</v>
      </c>
      <c r="U7" s="22">
        <f>'7月'!AE7</f>
        <v>0</v>
      </c>
      <c r="V7" s="22">
        <f>'7月'!AF7</f>
        <v>0</v>
      </c>
      <c r="W7" s="22">
        <f>'7月'!AG7</f>
        <v>0</v>
      </c>
      <c r="X7" s="22">
        <f>'7月'!AH7</f>
        <v>0</v>
      </c>
      <c r="Y7" s="22">
        <f>'7月'!AI7</f>
        <v>0</v>
      </c>
      <c r="Z7" s="24"/>
      <c r="AA7" s="24"/>
      <c r="AB7" s="24"/>
      <c r="AC7" s="24"/>
      <c r="AD7" s="24"/>
      <c r="AE7" s="17">
        <f t="shared" si="5"/>
        <v>0</v>
      </c>
      <c r="AF7" s="17">
        <f t="shared" si="1"/>
        <v>0</v>
      </c>
      <c r="AG7" s="17">
        <f t="shared" si="1"/>
        <v>0</v>
      </c>
      <c r="AH7" s="17">
        <f t="shared" si="1"/>
        <v>0</v>
      </c>
      <c r="AI7" s="17">
        <f t="shared" si="1"/>
        <v>0</v>
      </c>
      <c r="AJ7" s="21">
        <f t="shared" si="6"/>
        <v>0</v>
      </c>
      <c r="AK7" s="26">
        <f t="shared" si="7"/>
        <v>0</v>
      </c>
      <c r="AL7" s="27">
        <f t="shared" si="8"/>
        <v>0.03</v>
      </c>
      <c r="AM7" s="28">
        <f t="shared" si="9"/>
        <v>0</v>
      </c>
      <c r="AN7" s="28">
        <f t="shared" si="10"/>
        <v>0</v>
      </c>
      <c r="AO7" s="35">
        <f>'7月'!AO7+'7月'!AQ7</f>
        <v>0</v>
      </c>
      <c r="AP7" s="35">
        <f t="shared" si="11"/>
        <v>0</v>
      </c>
      <c r="AQ7" s="15"/>
      <c r="AR7" s="35">
        <f t="shared" si="12"/>
        <v>0</v>
      </c>
      <c r="AS7" s="35">
        <f t="shared" si="13"/>
        <v>0</v>
      </c>
    </row>
    <row r="8" ht="19.5" customHeight="1" spans="1:45">
      <c r="A8" s="15"/>
      <c r="B8" s="15"/>
      <c r="C8" s="15"/>
      <c r="D8" s="15"/>
      <c r="E8" s="16">
        <f>'7月'!G8</f>
        <v>0</v>
      </c>
      <c r="F8" s="15"/>
      <c r="G8" s="16">
        <f t="shared" si="2"/>
        <v>0</v>
      </c>
      <c r="H8" s="17">
        <f>'7月'!P8</f>
        <v>0</v>
      </c>
      <c r="I8" s="17">
        <f>'7月'!Q8</f>
        <v>0</v>
      </c>
      <c r="J8" s="17">
        <f>'7月'!R8</f>
        <v>0</v>
      </c>
      <c r="K8" s="17">
        <f>'7月'!S8</f>
        <v>0</v>
      </c>
      <c r="L8" s="15"/>
      <c r="M8" s="15"/>
      <c r="N8" s="15"/>
      <c r="O8" s="15"/>
      <c r="P8" s="17">
        <f t="shared" si="3"/>
        <v>0</v>
      </c>
      <c r="Q8" s="17">
        <f t="shared" si="0"/>
        <v>0</v>
      </c>
      <c r="R8" s="17">
        <f t="shared" si="0"/>
        <v>0</v>
      </c>
      <c r="S8" s="17">
        <f t="shared" si="0"/>
        <v>0</v>
      </c>
      <c r="T8" s="21">
        <f t="shared" si="4"/>
        <v>0</v>
      </c>
      <c r="U8" s="22">
        <f>'7月'!AE8</f>
        <v>0</v>
      </c>
      <c r="V8" s="22">
        <f>'7月'!AF8</f>
        <v>0</v>
      </c>
      <c r="W8" s="22">
        <f>'7月'!AG8</f>
        <v>0</v>
      </c>
      <c r="X8" s="22">
        <f>'7月'!AH8</f>
        <v>0</v>
      </c>
      <c r="Y8" s="22">
        <f>'7月'!AI8</f>
        <v>0</v>
      </c>
      <c r="Z8" s="24"/>
      <c r="AA8" s="24"/>
      <c r="AB8" s="24"/>
      <c r="AC8" s="24"/>
      <c r="AD8" s="24"/>
      <c r="AE8" s="17">
        <f t="shared" si="5"/>
        <v>0</v>
      </c>
      <c r="AF8" s="17">
        <f t="shared" si="1"/>
        <v>0</v>
      </c>
      <c r="AG8" s="17">
        <f t="shared" si="1"/>
        <v>0</v>
      </c>
      <c r="AH8" s="17">
        <f t="shared" si="1"/>
        <v>0</v>
      </c>
      <c r="AI8" s="17">
        <f t="shared" si="1"/>
        <v>0</v>
      </c>
      <c r="AJ8" s="21">
        <f t="shared" si="6"/>
        <v>0</v>
      </c>
      <c r="AK8" s="26">
        <f t="shared" si="7"/>
        <v>0</v>
      </c>
      <c r="AL8" s="27">
        <f t="shared" si="8"/>
        <v>0.03</v>
      </c>
      <c r="AM8" s="28">
        <f t="shared" si="9"/>
        <v>0</v>
      </c>
      <c r="AN8" s="28">
        <f t="shared" si="10"/>
        <v>0</v>
      </c>
      <c r="AO8" s="35">
        <f>'7月'!AO8+'7月'!AQ8</f>
        <v>0</v>
      </c>
      <c r="AP8" s="35">
        <f t="shared" si="11"/>
        <v>0</v>
      </c>
      <c r="AQ8" s="15"/>
      <c r="AR8" s="35">
        <f t="shared" si="12"/>
        <v>0</v>
      </c>
      <c r="AS8" s="35">
        <f t="shared" si="13"/>
        <v>0</v>
      </c>
    </row>
    <row r="9" ht="19.5" customHeight="1" spans="1:45">
      <c r="A9" s="15"/>
      <c r="B9" s="15"/>
      <c r="C9" s="15"/>
      <c r="D9" s="15"/>
      <c r="E9" s="16">
        <f>'7月'!G9</f>
        <v>0</v>
      </c>
      <c r="F9" s="15"/>
      <c r="G9" s="16">
        <f t="shared" si="2"/>
        <v>0</v>
      </c>
      <c r="H9" s="17">
        <f>'7月'!P9</f>
        <v>0</v>
      </c>
      <c r="I9" s="17">
        <f>'7月'!Q9</f>
        <v>0</v>
      </c>
      <c r="J9" s="17">
        <f>'7月'!R9</f>
        <v>0</v>
      </c>
      <c r="K9" s="17">
        <f>'7月'!S9</f>
        <v>0</v>
      </c>
      <c r="L9" s="15"/>
      <c r="M9" s="15"/>
      <c r="N9" s="15"/>
      <c r="O9" s="15"/>
      <c r="P9" s="17">
        <f t="shared" si="3"/>
        <v>0</v>
      </c>
      <c r="Q9" s="17">
        <f t="shared" si="0"/>
        <v>0</v>
      </c>
      <c r="R9" s="17">
        <f t="shared" si="0"/>
        <v>0</v>
      </c>
      <c r="S9" s="17">
        <f t="shared" si="0"/>
        <v>0</v>
      </c>
      <c r="T9" s="21">
        <f t="shared" ref="T9:T35" si="14">SUM(L9:O9)</f>
        <v>0</v>
      </c>
      <c r="U9" s="22">
        <f>'7月'!AE9</f>
        <v>0</v>
      </c>
      <c r="V9" s="22">
        <f>'7月'!AF9</f>
        <v>0</v>
      </c>
      <c r="W9" s="22">
        <f>'7月'!AG9</f>
        <v>0</v>
      </c>
      <c r="X9" s="22">
        <f>'7月'!AH9</f>
        <v>0</v>
      </c>
      <c r="Y9" s="22">
        <f>'7月'!AI9</f>
        <v>0</v>
      </c>
      <c r="Z9" s="24"/>
      <c r="AA9" s="24"/>
      <c r="AB9" s="24"/>
      <c r="AC9" s="24"/>
      <c r="AD9" s="24"/>
      <c r="AE9" s="17">
        <f t="shared" si="5"/>
        <v>0</v>
      </c>
      <c r="AF9" s="17">
        <f t="shared" si="1"/>
        <v>0</v>
      </c>
      <c r="AG9" s="17">
        <f t="shared" si="1"/>
        <v>0</v>
      </c>
      <c r="AH9" s="17">
        <f t="shared" si="1"/>
        <v>0</v>
      </c>
      <c r="AI9" s="17">
        <f t="shared" si="1"/>
        <v>0</v>
      </c>
      <c r="AJ9" s="21">
        <f t="shared" ref="AJ9:AJ35" si="15">SUM(AE9:AI9)</f>
        <v>0</v>
      </c>
      <c r="AK9" s="26">
        <f t="shared" si="7"/>
        <v>0</v>
      </c>
      <c r="AL9" s="27">
        <f t="shared" si="8"/>
        <v>0.03</v>
      </c>
      <c r="AM9" s="28">
        <f t="shared" si="9"/>
        <v>0</v>
      </c>
      <c r="AN9" s="28">
        <f t="shared" si="10"/>
        <v>0</v>
      </c>
      <c r="AO9" s="35">
        <f>'7月'!AO9+'7月'!AQ9</f>
        <v>0</v>
      </c>
      <c r="AP9" s="35">
        <f t="shared" si="11"/>
        <v>0</v>
      </c>
      <c r="AQ9" s="15"/>
      <c r="AR9" s="35">
        <f t="shared" si="12"/>
        <v>0</v>
      </c>
      <c r="AS9" s="35">
        <f t="shared" si="13"/>
        <v>0</v>
      </c>
    </row>
    <row r="10" ht="19.5" customHeight="1" spans="1:45">
      <c r="A10" s="15"/>
      <c r="B10" s="15"/>
      <c r="C10" s="15"/>
      <c r="D10" s="15"/>
      <c r="E10" s="16">
        <f>'7月'!G10</f>
        <v>0</v>
      </c>
      <c r="F10" s="15"/>
      <c r="G10" s="16">
        <f t="shared" si="2"/>
        <v>0</v>
      </c>
      <c r="H10" s="17">
        <f>'7月'!P10</f>
        <v>0</v>
      </c>
      <c r="I10" s="17">
        <f>'7月'!Q10</f>
        <v>0</v>
      </c>
      <c r="J10" s="17">
        <f>'7月'!R10</f>
        <v>0</v>
      </c>
      <c r="K10" s="17">
        <f>'7月'!S10</f>
        <v>0</v>
      </c>
      <c r="L10" s="15"/>
      <c r="M10" s="15"/>
      <c r="N10" s="15"/>
      <c r="O10" s="15"/>
      <c r="P10" s="17">
        <f t="shared" si="3"/>
        <v>0</v>
      </c>
      <c r="Q10" s="17">
        <f t="shared" si="0"/>
        <v>0</v>
      </c>
      <c r="R10" s="17">
        <f t="shared" si="0"/>
        <v>0</v>
      </c>
      <c r="S10" s="17">
        <f t="shared" si="0"/>
        <v>0</v>
      </c>
      <c r="T10" s="21">
        <f t="shared" si="14"/>
        <v>0</v>
      </c>
      <c r="U10" s="22">
        <f>'7月'!AE10</f>
        <v>0</v>
      </c>
      <c r="V10" s="22">
        <f>'7月'!AF10</f>
        <v>0</v>
      </c>
      <c r="W10" s="22">
        <f>'7月'!AG10</f>
        <v>0</v>
      </c>
      <c r="X10" s="22">
        <f>'7月'!AH10</f>
        <v>0</v>
      </c>
      <c r="Y10" s="22">
        <f>'7月'!AI10</f>
        <v>0</v>
      </c>
      <c r="Z10" s="24"/>
      <c r="AA10" s="24"/>
      <c r="AB10" s="24"/>
      <c r="AC10" s="24"/>
      <c r="AD10" s="24"/>
      <c r="AE10" s="17">
        <f t="shared" si="5"/>
        <v>0</v>
      </c>
      <c r="AF10" s="17">
        <f t="shared" si="1"/>
        <v>0</v>
      </c>
      <c r="AG10" s="17">
        <f t="shared" si="1"/>
        <v>0</v>
      </c>
      <c r="AH10" s="17">
        <f t="shared" si="1"/>
        <v>0</v>
      </c>
      <c r="AI10" s="17">
        <f t="shared" si="1"/>
        <v>0</v>
      </c>
      <c r="AJ10" s="21">
        <f t="shared" si="15"/>
        <v>0</v>
      </c>
      <c r="AK10" s="26">
        <f t="shared" si="7"/>
        <v>0</v>
      </c>
      <c r="AL10" s="27">
        <f t="shared" si="8"/>
        <v>0.03</v>
      </c>
      <c r="AM10" s="28">
        <f t="shared" si="9"/>
        <v>0</v>
      </c>
      <c r="AN10" s="28">
        <f t="shared" si="10"/>
        <v>0</v>
      </c>
      <c r="AO10" s="35">
        <f>'7月'!AO10+'7月'!AQ10</f>
        <v>0</v>
      </c>
      <c r="AP10" s="35">
        <f t="shared" si="11"/>
        <v>0</v>
      </c>
      <c r="AQ10" s="15"/>
      <c r="AR10" s="35">
        <f t="shared" si="12"/>
        <v>0</v>
      </c>
      <c r="AS10" s="35">
        <f t="shared" si="13"/>
        <v>0</v>
      </c>
    </row>
    <row r="11" ht="19.5" customHeight="1" spans="1:45">
      <c r="A11" s="15"/>
      <c r="B11" s="15"/>
      <c r="C11" s="15"/>
      <c r="D11" s="15"/>
      <c r="E11" s="16">
        <f>'7月'!G11</f>
        <v>0</v>
      </c>
      <c r="F11" s="15"/>
      <c r="G11" s="16">
        <f t="shared" si="2"/>
        <v>0</v>
      </c>
      <c r="H11" s="17">
        <f>'7月'!P11</f>
        <v>0</v>
      </c>
      <c r="I11" s="17">
        <f>'7月'!Q11</f>
        <v>0</v>
      </c>
      <c r="J11" s="17">
        <f>'7月'!R11</f>
        <v>0</v>
      </c>
      <c r="K11" s="17">
        <f>'7月'!S11</f>
        <v>0</v>
      </c>
      <c r="L11" s="15"/>
      <c r="M11" s="15"/>
      <c r="N11" s="15"/>
      <c r="O11" s="15"/>
      <c r="P11" s="17">
        <f t="shared" si="3"/>
        <v>0</v>
      </c>
      <c r="Q11" s="17">
        <f t="shared" si="0"/>
        <v>0</v>
      </c>
      <c r="R11" s="17">
        <f t="shared" si="0"/>
        <v>0</v>
      </c>
      <c r="S11" s="17">
        <f t="shared" si="0"/>
        <v>0</v>
      </c>
      <c r="T11" s="21">
        <f t="shared" si="14"/>
        <v>0</v>
      </c>
      <c r="U11" s="22">
        <f>'7月'!AE11</f>
        <v>0</v>
      </c>
      <c r="V11" s="22">
        <f>'7月'!AF11</f>
        <v>0</v>
      </c>
      <c r="W11" s="22">
        <f>'7月'!AG11</f>
        <v>0</v>
      </c>
      <c r="X11" s="22">
        <f>'7月'!AH11</f>
        <v>0</v>
      </c>
      <c r="Y11" s="22">
        <f>'7月'!AI11</f>
        <v>0</v>
      </c>
      <c r="Z11" s="24"/>
      <c r="AA11" s="24"/>
      <c r="AB11" s="24"/>
      <c r="AC11" s="24"/>
      <c r="AD11" s="24"/>
      <c r="AE11" s="17">
        <f t="shared" si="5"/>
        <v>0</v>
      </c>
      <c r="AF11" s="17">
        <f t="shared" si="1"/>
        <v>0</v>
      </c>
      <c r="AG11" s="17">
        <f t="shared" si="1"/>
        <v>0</v>
      </c>
      <c r="AH11" s="17">
        <f t="shared" si="1"/>
        <v>0</v>
      </c>
      <c r="AI11" s="17">
        <f t="shared" si="1"/>
        <v>0</v>
      </c>
      <c r="AJ11" s="21">
        <f t="shared" si="15"/>
        <v>0</v>
      </c>
      <c r="AK11" s="26">
        <f t="shared" si="7"/>
        <v>0</v>
      </c>
      <c r="AL11" s="27">
        <f t="shared" si="8"/>
        <v>0.03</v>
      </c>
      <c r="AM11" s="28">
        <f t="shared" si="9"/>
        <v>0</v>
      </c>
      <c r="AN11" s="28">
        <f t="shared" si="10"/>
        <v>0</v>
      </c>
      <c r="AO11" s="35">
        <f>'7月'!AO11+'7月'!AQ11</f>
        <v>0</v>
      </c>
      <c r="AP11" s="35">
        <f t="shared" si="11"/>
        <v>0</v>
      </c>
      <c r="AQ11" s="15"/>
      <c r="AR11" s="35">
        <f t="shared" si="12"/>
        <v>0</v>
      </c>
      <c r="AS11" s="35">
        <f t="shared" si="13"/>
        <v>0</v>
      </c>
    </row>
    <row r="12" ht="19.5" customHeight="1" spans="1:45">
      <c r="A12" s="15"/>
      <c r="B12" s="15"/>
      <c r="C12" s="15"/>
      <c r="D12" s="15"/>
      <c r="E12" s="16">
        <f>'7月'!G12</f>
        <v>0</v>
      </c>
      <c r="F12" s="15"/>
      <c r="G12" s="16">
        <f t="shared" si="2"/>
        <v>0</v>
      </c>
      <c r="H12" s="17">
        <f>'7月'!P12</f>
        <v>0</v>
      </c>
      <c r="I12" s="17">
        <f>'7月'!Q12</f>
        <v>0</v>
      </c>
      <c r="J12" s="17">
        <f>'7月'!R12</f>
        <v>0</v>
      </c>
      <c r="K12" s="17">
        <f>'7月'!S12</f>
        <v>0</v>
      </c>
      <c r="L12" s="15"/>
      <c r="M12" s="15"/>
      <c r="N12" s="15"/>
      <c r="O12" s="15"/>
      <c r="P12" s="17">
        <f t="shared" si="3"/>
        <v>0</v>
      </c>
      <c r="Q12" s="17">
        <f t="shared" si="0"/>
        <v>0</v>
      </c>
      <c r="R12" s="17">
        <f t="shared" si="0"/>
        <v>0</v>
      </c>
      <c r="S12" s="17">
        <f t="shared" si="0"/>
        <v>0</v>
      </c>
      <c r="T12" s="21">
        <f t="shared" si="14"/>
        <v>0</v>
      </c>
      <c r="U12" s="22">
        <f>'7月'!AE12</f>
        <v>0</v>
      </c>
      <c r="V12" s="22">
        <f>'7月'!AF12</f>
        <v>0</v>
      </c>
      <c r="W12" s="22">
        <f>'7月'!AG12</f>
        <v>0</v>
      </c>
      <c r="X12" s="22">
        <f>'7月'!AH12</f>
        <v>0</v>
      </c>
      <c r="Y12" s="22">
        <f>'7月'!AI12</f>
        <v>0</v>
      </c>
      <c r="Z12" s="24"/>
      <c r="AA12" s="24"/>
      <c r="AB12" s="24"/>
      <c r="AC12" s="24"/>
      <c r="AD12" s="24"/>
      <c r="AE12" s="17">
        <f t="shared" si="5"/>
        <v>0</v>
      </c>
      <c r="AF12" s="17">
        <f t="shared" si="1"/>
        <v>0</v>
      </c>
      <c r="AG12" s="17">
        <f t="shared" si="1"/>
        <v>0</v>
      </c>
      <c r="AH12" s="17">
        <f t="shared" si="1"/>
        <v>0</v>
      </c>
      <c r="AI12" s="17">
        <f t="shared" si="1"/>
        <v>0</v>
      </c>
      <c r="AJ12" s="21">
        <f t="shared" si="15"/>
        <v>0</v>
      </c>
      <c r="AK12" s="26">
        <f t="shared" si="7"/>
        <v>0</v>
      </c>
      <c r="AL12" s="27">
        <f t="shared" si="8"/>
        <v>0.03</v>
      </c>
      <c r="AM12" s="28">
        <f t="shared" si="9"/>
        <v>0</v>
      </c>
      <c r="AN12" s="28">
        <f t="shared" si="10"/>
        <v>0</v>
      </c>
      <c r="AO12" s="35">
        <f>'7月'!AO12+'7月'!AQ12</f>
        <v>0</v>
      </c>
      <c r="AP12" s="35">
        <f t="shared" si="11"/>
        <v>0</v>
      </c>
      <c r="AQ12" s="15"/>
      <c r="AR12" s="35">
        <f t="shared" si="12"/>
        <v>0</v>
      </c>
      <c r="AS12" s="35">
        <f t="shared" si="13"/>
        <v>0</v>
      </c>
    </row>
    <row r="13" ht="19.5" customHeight="1" spans="1:45">
      <c r="A13" s="15"/>
      <c r="B13" s="15"/>
      <c r="C13" s="15"/>
      <c r="D13" s="15"/>
      <c r="E13" s="16">
        <f>'7月'!G13</f>
        <v>0</v>
      </c>
      <c r="F13" s="15"/>
      <c r="G13" s="16">
        <f t="shared" si="2"/>
        <v>0</v>
      </c>
      <c r="H13" s="17">
        <f>'7月'!P13</f>
        <v>0</v>
      </c>
      <c r="I13" s="17">
        <f>'7月'!Q13</f>
        <v>0</v>
      </c>
      <c r="J13" s="17">
        <f>'7月'!R13</f>
        <v>0</v>
      </c>
      <c r="K13" s="17">
        <f>'7月'!S13</f>
        <v>0</v>
      </c>
      <c r="L13" s="15"/>
      <c r="M13" s="15"/>
      <c r="N13" s="15"/>
      <c r="O13" s="15"/>
      <c r="P13" s="17">
        <f t="shared" si="3"/>
        <v>0</v>
      </c>
      <c r="Q13" s="17">
        <f t="shared" si="0"/>
        <v>0</v>
      </c>
      <c r="R13" s="17">
        <f t="shared" si="0"/>
        <v>0</v>
      </c>
      <c r="S13" s="17">
        <f t="shared" si="0"/>
        <v>0</v>
      </c>
      <c r="T13" s="21">
        <f t="shared" si="14"/>
        <v>0</v>
      </c>
      <c r="U13" s="22">
        <f>'7月'!AE13</f>
        <v>0</v>
      </c>
      <c r="V13" s="22">
        <f>'7月'!AF13</f>
        <v>0</v>
      </c>
      <c r="W13" s="22">
        <f>'7月'!AG13</f>
        <v>0</v>
      </c>
      <c r="X13" s="22">
        <f>'7月'!AH13</f>
        <v>0</v>
      </c>
      <c r="Y13" s="22">
        <f>'7月'!AI13</f>
        <v>0</v>
      </c>
      <c r="Z13" s="24"/>
      <c r="AA13" s="24"/>
      <c r="AB13" s="24"/>
      <c r="AC13" s="24"/>
      <c r="AD13" s="24"/>
      <c r="AE13" s="17">
        <f t="shared" si="5"/>
        <v>0</v>
      </c>
      <c r="AF13" s="17">
        <f t="shared" si="1"/>
        <v>0</v>
      </c>
      <c r="AG13" s="17">
        <f t="shared" si="1"/>
        <v>0</v>
      </c>
      <c r="AH13" s="17">
        <f t="shared" si="1"/>
        <v>0</v>
      </c>
      <c r="AI13" s="17">
        <f t="shared" si="1"/>
        <v>0</v>
      </c>
      <c r="AJ13" s="21">
        <f t="shared" si="15"/>
        <v>0</v>
      </c>
      <c r="AK13" s="26">
        <f t="shared" si="7"/>
        <v>0</v>
      </c>
      <c r="AL13" s="27">
        <f t="shared" si="8"/>
        <v>0.03</v>
      </c>
      <c r="AM13" s="28">
        <f t="shared" si="9"/>
        <v>0</v>
      </c>
      <c r="AN13" s="28">
        <f t="shared" si="10"/>
        <v>0</v>
      </c>
      <c r="AO13" s="35">
        <f>'7月'!AO13+'7月'!AQ13</f>
        <v>0</v>
      </c>
      <c r="AP13" s="35">
        <f t="shared" si="11"/>
        <v>0</v>
      </c>
      <c r="AQ13" s="15"/>
      <c r="AR13" s="35">
        <f t="shared" si="12"/>
        <v>0</v>
      </c>
      <c r="AS13" s="35">
        <f t="shared" si="13"/>
        <v>0</v>
      </c>
    </row>
    <row r="14" ht="19.5" customHeight="1" spans="1:45">
      <c r="A14" s="15"/>
      <c r="B14" s="15"/>
      <c r="C14" s="15"/>
      <c r="D14" s="15"/>
      <c r="E14" s="16">
        <f>'7月'!G14</f>
        <v>0</v>
      </c>
      <c r="F14" s="15"/>
      <c r="G14" s="16">
        <f t="shared" si="2"/>
        <v>0</v>
      </c>
      <c r="H14" s="17">
        <f>'7月'!P14</f>
        <v>0</v>
      </c>
      <c r="I14" s="17">
        <f>'7月'!Q14</f>
        <v>0</v>
      </c>
      <c r="J14" s="17">
        <f>'7月'!R14</f>
        <v>0</v>
      </c>
      <c r="K14" s="17">
        <f>'7月'!S14</f>
        <v>0</v>
      </c>
      <c r="L14" s="15"/>
      <c r="M14" s="15"/>
      <c r="N14" s="15"/>
      <c r="O14" s="15"/>
      <c r="P14" s="17">
        <f t="shared" si="3"/>
        <v>0</v>
      </c>
      <c r="Q14" s="17">
        <f t="shared" si="0"/>
        <v>0</v>
      </c>
      <c r="R14" s="17">
        <f t="shared" si="0"/>
        <v>0</v>
      </c>
      <c r="S14" s="17">
        <f t="shared" si="0"/>
        <v>0</v>
      </c>
      <c r="T14" s="21">
        <f t="shared" si="14"/>
        <v>0</v>
      </c>
      <c r="U14" s="22">
        <f>'7月'!AE14</f>
        <v>0</v>
      </c>
      <c r="V14" s="22">
        <f>'7月'!AF14</f>
        <v>0</v>
      </c>
      <c r="W14" s="22">
        <f>'7月'!AG14</f>
        <v>0</v>
      </c>
      <c r="X14" s="22">
        <f>'7月'!AH14</f>
        <v>0</v>
      </c>
      <c r="Y14" s="22">
        <f>'7月'!AI14</f>
        <v>0</v>
      </c>
      <c r="Z14" s="24"/>
      <c r="AA14" s="24"/>
      <c r="AB14" s="24"/>
      <c r="AC14" s="24"/>
      <c r="AD14" s="24"/>
      <c r="AE14" s="17">
        <f t="shared" si="5"/>
        <v>0</v>
      </c>
      <c r="AF14" s="17">
        <f t="shared" si="1"/>
        <v>0</v>
      </c>
      <c r="AG14" s="17">
        <f t="shared" si="1"/>
        <v>0</v>
      </c>
      <c r="AH14" s="17">
        <f t="shared" si="1"/>
        <v>0</v>
      </c>
      <c r="AI14" s="17">
        <f t="shared" si="1"/>
        <v>0</v>
      </c>
      <c r="AJ14" s="21">
        <f t="shared" si="15"/>
        <v>0</v>
      </c>
      <c r="AK14" s="26">
        <f t="shared" si="7"/>
        <v>0</v>
      </c>
      <c r="AL14" s="27">
        <f t="shared" si="8"/>
        <v>0.03</v>
      </c>
      <c r="AM14" s="28">
        <f t="shared" si="9"/>
        <v>0</v>
      </c>
      <c r="AN14" s="28">
        <f t="shared" si="10"/>
        <v>0</v>
      </c>
      <c r="AO14" s="35">
        <f>'7月'!AO14+'7月'!AQ14</f>
        <v>0</v>
      </c>
      <c r="AP14" s="35">
        <f t="shared" si="11"/>
        <v>0</v>
      </c>
      <c r="AQ14" s="15"/>
      <c r="AR14" s="35">
        <f t="shared" si="12"/>
        <v>0</v>
      </c>
      <c r="AS14" s="35">
        <f t="shared" si="13"/>
        <v>0</v>
      </c>
    </row>
    <row r="15" ht="19.5" customHeight="1" spans="1:45">
      <c r="A15" s="15"/>
      <c r="B15" s="15"/>
      <c r="C15" s="15"/>
      <c r="D15" s="15"/>
      <c r="E15" s="16">
        <f>'7月'!G15</f>
        <v>0</v>
      </c>
      <c r="F15" s="15"/>
      <c r="G15" s="16">
        <f t="shared" si="2"/>
        <v>0</v>
      </c>
      <c r="H15" s="17">
        <f>'7月'!P15</f>
        <v>0</v>
      </c>
      <c r="I15" s="17">
        <f>'7月'!Q15</f>
        <v>0</v>
      </c>
      <c r="J15" s="17">
        <f>'7月'!R15</f>
        <v>0</v>
      </c>
      <c r="K15" s="17">
        <f>'7月'!S15</f>
        <v>0</v>
      </c>
      <c r="L15" s="15"/>
      <c r="M15" s="15"/>
      <c r="N15" s="15"/>
      <c r="O15" s="15"/>
      <c r="P15" s="17">
        <f t="shared" si="3"/>
        <v>0</v>
      </c>
      <c r="Q15" s="17">
        <f t="shared" si="0"/>
        <v>0</v>
      </c>
      <c r="R15" s="17">
        <f t="shared" si="0"/>
        <v>0</v>
      </c>
      <c r="S15" s="17">
        <f t="shared" si="0"/>
        <v>0</v>
      </c>
      <c r="T15" s="21">
        <f t="shared" si="14"/>
        <v>0</v>
      </c>
      <c r="U15" s="22">
        <f>'7月'!AE15</f>
        <v>0</v>
      </c>
      <c r="V15" s="22">
        <f>'7月'!AF15</f>
        <v>0</v>
      </c>
      <c r="W15" s="22">
        <f>'7月'!AG15</f>
        <v>0</v>
      </c>
      <c r="X15" s="22">
        <f>'7月'!AH15</f>
        <v>0</v>
      </c>
      <c r="Y15" s="22">
        <f>'7月'!AI15</f>
        <v>0</v>
      </c>
      <c r="Z15" s="24"/>
      <c r="AA15" s="24"/>
      <c r="AB15" s="24"/>
      <c r="AC15" s="24"/>
      <c r="AD15" s="24"/>
      <c r="AE15" s="17">
        <f t="shared" si="5"/>
        <v>0</v>
      </c>
      <c r="AF15" s="17">
        <f t="shared" si="1"/>
        <v>0</v>
      </c>
      <c r="AG15" s="17">
        <f t="shared" si="1"/>
        <v>0</v>
      </c>
      <c r="AH15" s="17">
        <f t="shared" si="1"/>
        <v>0</v>
      </c>
      <c r="AI15" s="17">
        <f t="shared" si="1"/>
        <v>0</v>
      </c>
      <c r="AJ15" s="21">
        <f t="shared" si="15"/>
        <v>0</v>
      </c>
      <c r="AK15" s="26">
        <f t="shared" si="7"/>
        <v>0</v>
      </c>
      <c r="AL15" s="27">
        <f t="shared" si="8"/>
        <v>0.03</v>
      </c>
      <c r="AM15" s="28">
        <f t="shared" si="9"/>
        <v>0</v>
      </c>
      <c r="AN15" s="28">
        <f t="shared" si="10"/>
        <v>0</v>
      </c>
      <c r="AO15" s="35">
        <f>'7月'!AO15+'7月'!AQ15</f>
        <v>0</v>
      </c>
      <c r="AP15" s="35">
        <f t="shared" si="11"/>
        <v>0</v>
      </c>
      <c r="AQ15" s="15"/>
      <c r="AR15" s="35">
        <f t="shared" si="12"/>
        <v>0</v>
      </c>
      <c r="AS15" s="35">
        <f t="shared" si="13"/>
        <v>0</v>
      </c>
    </row>
    <row r="16" ht="19.5" customHeight="1" spans="1:45">
      <c r="A16" s="15"/>
      <c r="B16" s="15"/>
      <c r="C16" s="15"/>
      <c r="D16" s="15"/>
      <c r="E16" s="16">
        <f>'7月'!G16</f>
        <v>0</v>
      </c>
      <c r="F16" s="15"/>
      <c r="G16" s="16">
        <f t="shared" si="2"/>
        <v>0</v>
      </c>
      <c r="H16" s="17">
        <f>'7月'!P16</f>
        <v>0</v>
      </c>
      <c r="I16" s="17">
        <f>'7月'!Q16</f>
        <v>0</v>
      </c>
      <c r="J16" s="17">
        <f>'7月'!R16</f>
        <v>0</v>
      </c>
      <c r="K16" s="17">
        <f>'7月'!S16</f>
        <v>0</v>
      </c>
      <c r="L16" s="15"/>
      <c r="M16" s="15"/>
      <c r="N16" s="15"/>
      <c r="O16" s="15"/>
      <c r="P16" s="17">
        <f t="shared" si="3"/>
        <v>0</v>
      </c>
      <c r="Q16" s="17">
        <f t="shared" si="0"/>
        <v>0</v>
      </c>
      <c r="R16" s="17">
        <f t="shared" si="0"/>
        <v>0</v>
      </c>
      <c r="S16" s="17">
        <f t="shared" si="0"/>
        <v>0</v>
      </c>
      <c r="T16" s="21">
        <f t="shared" si="14"/>
        <v>0</v>
      </c>
      <c r="U16" s="22">
        <f>'7月'!AE16</f>
        <v>0</v>
      </c>
      <c r="V16" s="22">
        <f>'7月'!AF16</f>
        <v>0</v>
      </c>
      <c r="W16" s="22">
        <f>'7月'!AG16</f>
        <v>0</v>
      </c>
      <c r="X16" s="22">
        <f>'7月'!AH16</f>
        <v>0</v>
      </c>
      <c r="Y16" s="22">
        <f>'7月'!AI16</f>
        <v>0</v>
      </c>
      <c r="Z16" s="24"/>
      <c r="AA16" s="24"/>
      <c r="AB16" s="24"/>
      <c r="AC16" s="24"/>
      <c r="AD16" s="24"/>
      <c r="AE16" s="17">
        <f t="shared" si="5"/>
        <v>0</v>
      </c>
      <c r="AF16" s="17">
        <f t="shared" si="1"/>
        <v>0</v>
      </c>
      <c r="AG16" s="17">
        <f t="shared" si="1"/>
        <v>0</v>
      </c>
      <c r="AH16" s="17">
        <f t="shared" si="1"/>
        <v>0</v>
      </c>
      <c r="AI16" s="17">
        <f t="shared" si="1"/>
        <v>0</v>
      </c>
      <c r="AJ16" s="21">
        <f t="shared" si="15"/>
        <v>0</v>
      </c>
      <c r="AK16" s="26">
        <f t="shared" si="7"/>
        <v>0</v>
      </c>
      <c r="AL16" s="27">
        <f t="shared" si="8"/>
        <v>0.03</v>
      </c>
      <c r="AM16" s="28">
        <f t="shared" si="9"/>
        <v>0</v>
      </c>
      <c r="AN16" s="28">
        <f t="shared" si="10"/>
        <v>0</v>
      </c>
      <c r="AO16" s="35">
        <f>'7月'!AO16+'7月'!AQ16</f>
        <v>0</v>
      </c>
      <c r="AP16" s="35">
        <f t="shared" si="11"/>
        <v>0</v>
      </c>
      <c r="AQ16" s="15"/>
      <c r="AR16" s="35">
        <f t="shared" si="12"/>
        <v>0</v>
      </c>
      <c r="AS16" s="35">
        <f t="shared" si="13"/>
        <v>0</v>
      </c>
    </row>
    <row r="17" ht="19.5" customHeight="1" spans="1:45">
      <c r="A17" s="15"/>
      <c r="B17" s="15"/>
      <c r="C17" s="15"/>
      <c r="D17" s="15"/>
      <c r="E17" s="16">
        <f>'7月'!G17</f>
        <v>0</v>
      </c>
      <c r="F17" s="15"/>
      <c r="G17" s="16">
        <f t="shared" si="2"/>
        <v>0</v>
      </c>
      <c r="H17" s="17">
        <f>'7月'!P17</f>
        <v>0</v>
      </c>
      <c r="I17" s="17">
        <f>'7月'!Q17</f>
        <v>0</v>
      </c>
      <c r="J17" s="17">
        <f>'7月'!R17</f>
        <v>0</v>
      </c>
      <c r="K17" s="17">
        <f>'7月'!S17</f>
        <v>0</v>
      </c>
      <c r="L17" s="15"/>
      <c r="M17" s="15"/>
      <c r="N17" s="15"/>
      <c r="O17" s="15"/>
      <c r="P17" s="17">
        <f t="shared" si="3"/>
        <v>0</v>
      </c>
      <c r="Q17" s="17">
        <f t="shared" si="0"/>
        <v>0</v>
      </c>
      <c r="R17" s="17">
        <f t="shared" si="0"/>
        <v>0</v>
      </c>
      <c r="S17" s="17">
        <f t="shared" si="0"/>
        <v>0</v>
      </c>
      <c r="T17" s="21">
        <f t="shared" si="14"/>
        <v>0</v>
      </c>
      <c r="U17" s="22">
        <f>'7月'!AE17</f>
        <v>0</v>
      </c>
      <c r="V17" s="22">
        <f>'7月'!AF17</f>
        <v>0</v>
      </c>
      <c r="W17" s="22">
        <f>'7月'!AG17</f>
        <v>0</v>
      </c>
      <c r="X17" s="22">
        <f>'7月'!AH17</f>
        <v>0</v>
      </c>
      <c r="Y17" s="22">
        <f>'7月'!AI17</f>
        <v>0</v>
      </c>
      <c r="Z17" s="24"/>
      <c r="AA17" s="24"/>
      <c r="AB17" s="24"/>
      <c r="AC17" s="24"/>
      <c r="AD17" s="24"/>
      <c r="AE17" s="17">
        <f t="shared" si="5"/>
        <v>0</v>
      </c>
      <c r="AF17" s="17">
        <f t="shared" si="1"/>
        <v>0</v>
      </c>
      <c r="AG17" s="17">
        <f t="shared" si="1"/>
        <v>0</v>
      </c>
      <c r="AH17" s="17">
        <f t="shared" si="1"/>
        <v>0</v>
      </c>
      <c r="AI17" s="17">
        <f t="shared" si="1"/>
        <v>0</v>
      </c>
      <c r="AJ17" s="21">
        <f t="shared" si="15"/>
        <v>0</v>
      </c>
      <c r="AK17" s="26">
        <f t="shared" si="7"/>
        <v>0</v>
      </c>
      <c r="AL17" s="27">
        <f t="shared" si="8"/>
        <v>0.03</v>
      </c>
      <c r="AM17" s="28">
        <f t="shared" si="9"/>
        <v>0</v>
      </c>
      <c r="AN17" s="28">
        <f t="shared" si="10"/>
        <v>0</v>
      </c>
      <c r="AO17" s="35">
        <f>'7月'!AO17+'7月'!AQ17</f>
        <v>0</v>
      </c>
      <c r="AP17" s="35">
        <f t="shared" si="11"/>
        <v>0</v>
      </c>
      <c r="AQ17" s="15"/>
      <c r="AR17" s="35">
        <f t="shared" si="12"/>
        <v>0</v>
      </c>
      <c r="AS17" s="35">
        <f t="shared" si="13"/>
        <v>0</v>
      </c>
    </row>
    <row r="18" ht="19.5" customHeight="1" spans="1:45">
      <c r="A18" s="15"/>
      <c r="B18" s="15"/>
      <c r="C18" s="15"/>
      <c r="D18" s="15"/>
      <c r="E18" s="16">
        <f>'7月'!G18</f>
        <v>0</v>
      </c>
      <c r="F18" s="15"/>
      <c r="G18" s="16">
        <f t="shared" si="2"/>
        <v>0</v>
      </c>
      <c r="H18" s="17">
        <f>'7月'!P18</f>
        <v>0</v>
      </c>
      <c r="I18" s="17">
        <f>'7月'!Q18</f>
        <v>0</v>
      </c>
      <c r="J18" s="17">
        <f>'7月'!R18</f>
        <v>0</v>
      </c>
      <c r="K18" s="17">
        <f>'7月'!S18</f>
        <v>0</v>
      </c>
      <c r="L18" s="15"/>
      <c r="M18" s="15"/>
      <c r="N18" s="15"/>
      <c r="O18" s="15"/>
      <c r="P18" s="17">
        <f t="shared" si="3"/>
        <v>0</v>
      </c>
      <c r="Q18" s="17">
        <f t="shared" si="0"/>
        <v>0</v>
      </c>
      <c r="R18" s="17">
        <f t="shared" si="0"/>
        <v>0</v>
      </c>
      <c r="S18" s="17">
        <f t="shared" si="0"/>
        <v>0</v>
      </c>
      <c r="T18" s="21">
        <f t="shared" si="14"/>
        <v>0</v>
      </c>
      <c r="U18" s="22">
        <f>'7月'!AE18</f>
        <v>0</v>
      </c>
      <c r="V18" s="22">
        <f>'7月'!AF18</f>
        <v>0</v>
      </c>
      <c r="W18" s="22">
        <f>'7月'!AG18</f>
        <v>0</v>
      </c>
      <c r="X18" s="22">
        <f>'7月'!AH18</f>
        <v>0</v>
      </c>
      <c r="Y18" s="22">
        <f>'7月'!AI18</f>
        <v>0</v>
      </c>
      <c r="Z18" s="24"/>
      <c r="AA18" s="24"/>
      <c r="AB18" s="24"/>
      <c r="AC18" s="24"/>
      <c r="AD18" s="24"/>
      <c r="AE18" s="17">
        <f t="shared" si="5"/>
        <v>0</v>
      </c>
      <c r="AF18" s="17">
        <f t="shared" si="1"/>
        <v>0</v>
      </c>
      <c r="AG18" s="17">
        <f t="shared" si="1"/>
        <v>0</v>
      </c>
      <c r="AH18" s="17">
        <f t="shared" si="1"/>
        <v>0</v>
      </c>
      <c r="AI18" s="17">
        <f t="shared" si="1"/>
        <v>0</v>
      </c>
      <c r="AJ18" s="21">
        <f t="shared" si="15"/>
        <v>0</v>
      </c>
      <c r="AK18" s="26">
        <f t="shared" si="7"/>
        <v>0</v>
      </c>
      <c r="AL18" s="27">
        <f t="shared" si="8"/>
        <v>0.03</v>
      </c>
      <c r="AM18" s="28">
        <f t="shared" si="9"/>
        <v>0</v>
      </c>
      <c r="AN18" s="28">
        <f t="shared" si="10"/>
        <v>0</v>
      </c>
      <c r="AO18" s="35">
        <f>'7月'!AO18+'7月'!AQ18</f>
        <v>0</v>
      </c>
      <c r="AP18" s="35">
        <f t="shared" si="11"/>
        <v>0</v>
      </c>
      <c r="AQ18" s="15"/>
      <c r="AR18" s="35">
        <f t="shared" si="12"/>
        <v>0</v>
      </c>
      <c r="AS18" s="35">
        <f t="shared" si="13"/>
        <v>0</v>
      </c>
    </row>
    <row r="19" ht="19.5" customHeight="1" spans="1:45">
      <c r="A19" s="15"/>
      <c r="B19" s="15"/>
      <c r="C19" s="15"/>
      <c r="D19" s="15"/>
      <c r="E19" s="16">
        <f>'7月'!G19</f>
        <v>0</v>
      </c>
      <c r="F19" s="15"/>
      <c r="G19" s="16">
        <f t="shared" si="2"/>
        <v>0</v>
      </c>
      <c r="H19" s="17">
        <f>'7月'!P19</f>
        <v>0</v>
      </c>
      <c r="I19" s="17">
        <f>'7月'!Q19</f>
        <v>0</v>
      </c>
      <c r="J19" s="17">
        <f>'7月'!R19</f>
        <v>0</v>
      </c>
      <c r="K19" s="17">
        <f>'7月'!S19</f>
        <v>0</v>
      </c>
      <c r="L19" s="15"/>
      <c r="M19" s="15"/>
      <c r="N19" s="15"/>
      <c r="O19" s="15"/>
      <c r="P19" s="17">
        <f t="shared" si="3"/>
        <v>0</v>
      </c>
      <c r="Q19" s="17">
        <f t="shared" si="0"/>
        <v>0</v>
      </c>
      <c r="R19" s="17">
        <f t="shared" si="0"/>
        <v>0</v>
      </c>
      <c r="S19" s="17">
        <f t="shared" si="0"/>
        <v>0</v>
      </c>
      <c r="T19" s="21">
        <f t="shared" si="14"/>
        <v>0</v>
      </c>
      <c r="U19" s="22">
        <f>'7月'!AE19</f>
        <v>0</v>
      </c>
      <c r="V19" s="22">
        <f>'7月'!AF19</f>
        <v>0</v>
      </c>
      <c r="W19" s="22">
        <f>'7月'!AG19</f>
        <v>0</v>
      </c>
      <c r="X19" s="22">
        <f>'7月'!AH19</f>
        <v>0</v>
      </c>
      <c r="Y19" s="22">
        <f>'7月'!AI19</f>
        <v>0</v>
      </c>
      <c r="Z19" s="24"/>
      <c r="AA19" s="24"/>
      <c r="AB19" s="24"/>
      <c r="AC19" s="24"/>
      <c r="AD19" s="24"/>
      <c r="AE19" s="17">
        <f t="shared" si="5"/>
        <v>0</v>
      </c>
      <c r="AF19" s="17">
        <f t="shared" si="1"/>
        <v>0</v>
      </c>
      <c r="AG19" s="17">
        <f t="shared" si="1"/>
        <v>0</v>
      </c>
      <c r="AH19" s="17">
        <f t="shared" si="1"/>
        <v>0</v>
      </c>
      <c r="AI19" s="17">
        <f t="shared" si="1"/>
        <v>0</v>
      </c>
      <c r="AJ19" s="21">
        <f t="shared" si="15"/>
        <v>0</v>
      </c>
      <c r="AK19" s="26">
        <f t="shared" si="7"/>
        <v>0</v>
      </c>
      <c r="AL19" s="27">
        <f t="shared" si="8"/>
        <v>0.03</v>
      </c>
      <c r="AM19" s="28">
        <f t="shared" si="9"/>
        <v>0</v>
      </c>
      <c r="AN19" s="28">
        <f t="shared" si="10"/>
        <v>0</v>
      </c>
      <c r="AO19" s="35">
        <f>'7月'!AO19+'7月'!AQ19</f>
        <v>0</v>
      </c>
      <c r="AP19" s="35">
        <f t="shared" si="11"/>
        <v>0</v>
      </c>
      <c r="AQ19" s="15"/>
      <c r="AR19" s="35">
        <f t="shared" si="12"/>
        <v>0</v>
      </c>
      <c r="AS19" s="35">
        <f t="shared" si="13"/>
        <v>0</v>
      </c>
    </row>
    <row r="20" ht="19.5" customHeight="1" spans="1:45">
      <c r="A20" s="15"/>
      <c r="B20" s="15"/>
      <c r="C20" s="15"/>
      <c r="D20" s="15"/>
      <c r="E20" s="16">
        <f>'7月'!G20</f>
        <v>0</v>
      </c>
      <c r="F20" s="15"/>
      <c r="G20" s="16">
        <f t="shared" si="2"/>
        <v>0</v>
      </c>
      <c r="H20" s="17">
        <f>'7月'!P20</f>
        <v>0</v>
      </c>
      <c r="I20" s="17">
        <f>'7月'!Q20</f>
        <v>0</v>
      </c>
      <c r="J20" s="17">
        <f>'7月'!R20</f>
        <v>0</v>
      </c>
      <c r="K20" s="17">
        <f>'7月'!S20</f>
        <v>0</v>
      </c>
      <c r="L20" s="15"/>
      <c r="M20" s="15"/>
      <c r="N20" s="15"/>
      <c r="O20" s="15"/>
      <c r="P20" s="17">
        <f t="shared" si="3"/>
        <v>0</v>
      </c>
      <c r="Q20" s="17">
        <f t="shared" si="0"/>
        <v>0</v>
      </c>
      <c r="R20" s="17">
        <f t="shared" si="0"/>
        <v>0</v>
      </c>
      <c r="S20" s="17">
        <f t="shared" si="0"/>
        <v>0</v>
      </c>
      <c r="T20" s="21">
        <f t="shared" si="14"/>
        <v>0</v>
      </c>
      <c r="U20" s="22">
        <f>'7月'!AE20</f>
        <v>0</v>
      </c>
      <c r="V20" s="22">
        <f>'7月'!AF20</f>
        <v>0</v>
      </c>
      <c r="W20" s="22">
        <f>'7月'!AG20</f>
        <v>0</v>
      </c>
      <c r="X20" s="22">
        <f>'7月'!AH20</f>
        <v>0</v>
      </c>
      <c r="Y20" s="22">
        <f>'7月'!AI20</f>
        <v>0</v>
      </c>
      <c r="Z20" s="24"/>
      <c r="AA20" s="24"/>
      <c r="AB20" s="24"/>
      <c r="AC20" s="24"/>
      <c r="AD20" s="24"/>
      <c r="AE20" s="17">
        <f t="shared" si="5"/>
        <v>0</v>
      </c>
      <c r="AF20" s="17">
        <f t="shared" si="1"/>
        <v>0</v>
      </c>
      <c r="AG20" s="17">
        <f t="shared" si="1"/>
        <v>0</v>
      </c>
      <c r="AH20" s="17">
        <f t="shared" si="1"/>
        <v>0</v>
      </c>
      <c r="AI20" s="17">
        <f t="shared" si="1"/>
        <v>0</v>
      </c>
      <c r="AJ20" s="21">
        <f t="shared" si="15"/>
        <v>0</v>
      </c>
      <c r="AK20" s="26">
        <f t="shared" si="7"/>
        <v>0</v>
      </c>
      <c r="AL20" s="27">
        <f t="shared" si="8"/>
        <v>0.03</v>
      </c>
      <c r="AM20" s="28">
        <f t="shared" si="9"/>
        <v>0</v>
      </c>
      <c r="AN20" s="28">
        <f t="shared" si="10"/>
        <v>0</v>
      </c>
      <c r="AO20" s="35">
        <f>'7月'!AO20+'7月'!AQ20</f>
        <v>0</v>
      </c>
      <c r="AP20" s="35">
        <f t="shared" si="11"/>
        <v>0</v>
      </c>
      <c r="AQ20" s="15"/>
      <c r="AR20" s="35">
        <f t="shared" si="12"/>
        <v>0</v>
      </c>
      <c r="AS20" s="35">
        <f t="shared" si="13"/>
        <v>0</v>
      </c>
    </row>
    <row r="21" ht="19.5" customHeight="1" spans="1:45">
      <c r="A21" s="15"/>
      <c r="B21" s="15"/>
      <c r="C21" s="15"/>
      <c r="D21" s="15"/>
      <c r="E21" s="16">
        <f>'7月'!G21</f>
        <v>0</v>
      </c>
      <c r="F21" s="15"/>
      <c r="G21" s="16">
        <f t="shared" si="2"/>
        <v>0</v>
      </c>
      <c r="H21" s="17">
        <f>'7月'!P21</f>
        <v>0</v>
      </c>
      <c r="I21" s="17">
        <f>'7月'!Q21</f>
        <v>0</v>
      </c>
      <c r="J21" s="17">
        <f>'7月'!R21</f>
        <v>0</v>
      </c>
      <c r="K21" s="17">
        <f>'7月'!S21</f>
        <v>0</v>
      </c>
      <c r="L21" s="15"/>
      <c r="M21" s="15"/>
      <c r="N21" s="15"/>
      <c r="O21" s="15"/>
      <c r="P21" s="17">
        <f t="shared" si="3"/>
        <v>0</v>
      </c>
      <c r="Q21" s="17">
        <f t="shared" si="3"/>
        <v>0</v>
      </c>
      <c r="R21" s="17">
        <f t="shared" si="3"/>
        <v>0</v>
      </c>
      <c r="S21" s="17">
        <f t="shared" si="3"/>
        <v>0</v>
      </c>
      <c r="T21" s="21">
        <f t="shared" si="14"/>
        <v>0</v>
      </c>
      <c r="U21" s="22">
        <f>'7月'!AE21</f>
        <v>0</v>
      </c>
      <c r="V21" s="22">
        <f>'7月'!AF21</f>
        <v>0</v>
      </c>
      <c r="W21" s="22">
        <f>'7月'!AG21</f>
        <v>0</v>
      </c>
      <c r="X21" s="22">
        <f>'7月'!AH21</f>
        <v>0</v>
      </c>
      <c r="Y21" s="22">
        <f>'7月'!AI21</f>
        <v>0</v>
      </c>
      <c r="Z21" s="24"/>
      <c r="AA21" s="24"/>
      <c r="AB21" s="24"/>
      <c r="AC21" s="24"/>
      <c r="AD21" s="24"/>
      <c r="AE21" s="17">
        <f t="shared" si="5"/>
        <v>0</v>
      </c>
      <c r="AF21" s="17">
        <f t="shared" si="5"/>
        <v>0</v>
      </c>
      <c r="AG21" s="17">
        <f t="shared" si="5"/>
        <v>0</v>
      </c>
      <c r="AH21" s="17">
        <f t="shared" si="5"/>
        <v>0</v>
      </c>
      <c r="AI21" s="17">
        <f t="shared" si="5"/>
        <v>0</v>
      </c>
      <c r="AJ21" s="21">
        <f t="shared" si="15"/>
        <v>0</v>
      </c>
      <c r="AK21" s="26">
        <f t="shared" si="7"/>
        <v>0</v>
      </c>
      <c r="AL21" s="27">
        <f t="shared" si="8"/>
        <v>0.03</v>
      </c>
      <c r="AM21" s="28">
        <f t="shared" si="9"/>
        <v>0</v>
      </c>
      <c r="AN21" s="28">
        <f t="shared" si="10"/>
        <v>0</v>
      </c>
      <c r="AO21" s="35">
        <f>'7月'!AO21+'7月'!AQ21</f>
        <v>0</v>
      </c>
      <c r="AP21" s="35">
        <f t="shared" si="11"/>
        <v>0</v>
      </c>
      <c r="AQ21" s="15"/>
      <c r="AR21" s="35">
        <f t="shared" si="12"/>
        <v>0</v>
      </c>
      <c r="AS21" s="35">
        <f t="shared" si="13"/>
        <v>0</v>
      </c>
    </row>
    <row r="22" ht="19.5" customHeight="1" spans="1:45">
      <c r="A22" s="15"/>
      <c r="B22" s="15"/>
      <c r="C22" s="15"/>
      <c r="D22" s="15"/>
      <c r="E22" s="16">
        <f>'7月'!G22</f>
        <v>0</v>
      </c>
      <c r="F22" s="15"/>
      <c r="G22" s="16">
        <f t="shared" si="2"/>
        <v>0</v>
      </c>
      <c r="H22" s="17">
        <f>'7月'!P22</f>
        <v>0</v>
      </c>
      <c r="I22" s="17">
        <f>'7月'!Q22</f>
        <v>0</v>
      </c>
      <c r="J22" s="17">
        <f>'7月'!R22</f>
        <v>0</v>
      </c>
      <c r="K22" s="17">
        <f>'7月'!S22</f>
        <v>0</v>
      </c>
      <c r="L22" s="15"/>
      <c r="M22" s="15"/>
      <c r="N22" s="15"/>
      <c r="O22" s="15"/>
      <c r="P22" s="17">
        <f t="shared" si="3"/>
        <v>0</v>
      </c>
      <c r="Q22" s="17">
        <f t="shared" si="3"/>
        <v>0</v>
      </c>
      <c r="R22" s="17">
        <f t="shared" si="3"/>
        <v>0</v>
      </c>
      <c r="S22" s="17">
        <f t="shared" si="3"/>
        <v>0</v>
      </c>
      <c r="T22" s="21">
        <f t="shared" si="14"/>
        <v>0</v>
      </c>
      <c r="U22" s="22">
        <f>'7月'!AE22</f>
        <v>0</v>
      </c>
      <c r="V22" s="22">
        <f>'7月'!AF22</f>
        <v>0</v>
      </c>
      <c r="W22" s="22">
        <f>'7月'!AG22</f>
        <v>0</v>
      </c>
      <c r="X22" s="22">
        <f>'7月'!AH22</f>
        <v>0</v>
      </c>
      <c r="Y22" s="22">
        <f>'7月'!AI22</f>
        <v>0</v>
      </c>
      <c r="Z22" s="24"/>
      <c r="AA22" s="24"/>
      <c r="AB22" s="24"/>
      <c r="AC22" s="24"/>
      <c r="AD22" s="24"/>
      <c r="AE22" s="17">
        <f t="shared" si="5"/>
        <v>0</v>
      </c>
      <c r="AF22" s="17">
        <f t="shared" si="5"/>
        <v>0</v>
      </c>
      <c r="AG22" s="17">
        <f t="shared" si="5"/>
        <v>0</v>
      </c>
      <c r="AH22" s="17">
        <f t="shared" si="5"/>
        <v>0</v>
      </c>
      <c r="AI22" s="17">
        <f t="shared" si="5"/>
        <v>0</v>
      </c>
      <c r="AJ22" s="21">
        <f t="shared" si="15"/>
        <v>0</v>
      </c>
      <c r="AK22" s="26">
        <f t="shared" si="7"/>
        <v>0</v>
      </c>
      <c r="AL22" s="27">
        <f t="shared" si="8"/>
        <v>0.03</v>
      </c>
      <c r="AM22" s="28">
        <f t="shared" si="9"/>
        <v>0</v>
      </c>
      <c r="AN22" s="28">
        <f t="shared" si="10"/>
        <v>0</v>
      </c>
      <c r="AO22" s="35">
        <f>'7月'!AO22+'7月'!AQ22</f>
        <v>0</v>
      </c>
      <c r="AP22" s="35">
        <f t="shared" si="11"/>
        <v>0</v>
      </c>
      <c r="AQ22" s="15"/>
      <c r="AR22" s="35">
        <f t="shared" si="12"/>
        <v>0</v>
      </c>
      <c r="AS22" s="35">
        <f t="shared" si="13"/>
        <v>0</v>
      </c>
    </row>
    <row r="23" ht="19.5" customHeight="1" spans="1:45">
      <c r="A23" s="15"/>
      <c r="B23" s="15"/>
      <c r="C23" s="15"/>
      <c r="D23" s="15"/>
      <c r="E23" s="16">
        <f>'7月'!G23</f>
        <v>0</v>
      </c>
      <c r="F23" s="15"/>
      <c r="G23" s="16">
        <f t="shared" si="2"/>
        <v>0</v>
      </c>
      <c r="H23" s="17">
        <f>'7月'!P23</f>
        <v>0</v>
      </c>
      <c r="I23" s="17">
        <f>'7月'!Q23</f>
        <v>0</v>
      </c>
      <c r="J23" s="17">
        <f>'7月'!R23</f>
        <v>0</v>
      </c>
      <c r="K23" s="17">
        <f>'7月'!S23</f>
        <v>0</v>
      </c>
      <c r="L23" s="15"/>
      <c r="M23" s="15"/>
      <c r="N23" s="15"/>
      <c r="O23" s="15"/>
      <c r="P23" s="17">
        <f t="shared" si="3"/>
        <v>0</v>
      </c>
      <c r="Q23" s="17">
        <f t="shared" si="3"/>
        <v>0</v>
      </c>
      <c r="R23" s="17">
        <f t="shared" si="3"/>
        <v>0</v>
      </c>
      <c r="S23" s="17">
        <f t="shared" si="3"/>
        <v>0</v>
      </c>
      <c r="T23" s="21">
        <f t="shared" si="14"/>
        <v>0</v>
      </c>
      <c r="U23" s="22">
        <f>'7月'!AE23</f>
        <v>0</v>
      </c>
      <c r="V23" s="22">
        <f>'7月'!AF23</f>
        <v>0</v>
      </c>
      <c r="W23" s="22">
        <f>'7月'!AG23</f>
        <v>0</v>
      </c>
      <c r="X23" s="22">
        <f>'7月'!AH23</f>
        <v>0</v>
      </c>
      <c r="Y23" s="22">
        <f>'7月'!AI23</f>
        <v>0</v>
      </c>
      <c r="Z23" s="24"/>
      <c r="AA23" s="24"/>
      <c r="AB23" s="24"/>
      <c r="AC23" s="24"/>
      <c r="AD23" s="24"/>
      <c r="AE23" s="17">
        <f t="shared" si="5"/>
        <v>0</v>
      </c>
      <c r="AF23" s="17">
        <f t="shared" si="5"/>
        <v>0</v>
      </c>
      <c r="AG23" s="17">
        <f t="shared" si="5"/>
        <v>0</v>
      </c>
      <c r="AH23" s="17">
        <f t="shared" si="5"/>
        <v>0</v>
      </c>
      <c r="AI23" s="17">
        <f t="shared" si="5"/>
        <v>0</v>
      </c>
      <c r="AJ23" s="21">
        <f t="shared" si="15"/>
        <v>0</v>
      </c>
      <c r="AK23" s="26">
        <f t="shared" si="7"/>
        <v>0</v>
      </c>
      <c r="AL23" s="27">
        <f t="shared" si="8"/>
        <v>0.03</v>
      </c>
      <c r="AM23" s="28">
        <f t="shared" si="9"/>
        <v>0</v>
      </c>
      <c r="AN23" s="28">
        <f t="shared" si="10"/>
        <v>0</v>
      </c>
      <c r="AO23" s="35">
        <f>'7月'!AO23+'7月'!AQ23</f>
        <v>0</v>
      </c>
      <c r="AP23" s="35">
        <f t="shared" si="11"/>
        <v>0</v>
      </c>
      <c r="AQ23" s="15"/>
      <c r="AR23" s="35">
        <f t="shared" si="12"/>
        <v>0</v>
      </c>
      <c r="AS23" s="35">
        <f t="shared" si="13"/>
        <v>0</v>
      </c>
    </row>
    <row r="24" ht="19.5" customHeight="1" spans="1:45">
      <c r="A24" s="15"/>
      <c r="B24" s="15"/>
      <c r="C24" s="15"/>
      <c r="D24" s="15"/>
      <c r="E24" s="16">
        <f>'7月'!G24</f>
        <v>0</v>
      </c>
      <c r="F24" s="15"/>
      <c r="G24" s="16">
        <f t="shared" si="2"/>
        <v>0</v>
      </c>
      <c r="H24" s="17">
        <f>'7月'!P24</f>
        <v>0</v>
      </c>
      <c r="I24" s="17">
        <f>'7月'!Q24</f>
        <v>0</v>
      </c>
      <c r="J24" s="17">
        <f>'7月'!R24</f>
        <v>0</v>
      </c>
      <c r="K24" s="17">
        <f>'7月'!S24</f>
        <v>0</v>
      </c>
      <c r="L24" s="15"/>
      <c r="M24" s="15"/>
      <c r="N24" s="15"/>
      <c r="O24" s="15"/>
      <c r="P24" s="17">
        <f t="shared" si="3"/>
        <v>0</v>
      </c>
      <c r="Q24" s="17">
        <f t="shared" si="3"/>
        <v>0</v>
      </c>
      <c r="R24" s="17">
        <f t="shared" si="3"/>
        <v>0</v>
      </c>
      <c r="S24" s="17">
        <f t="shared" si="3"/>
        <v>0</v>
      </c>
      <c r="T24" s="21">
        <f t="shared" si="14"/>
        <v>0</v>
      </c>
      <c r="U24" s="22">
        <f>'7月'!AE24</f>
        <v>0</v>
      </c>
      <c r="V24" s="22">
        <f>'7月'!AF24</f>
        <v>0</v>
      </c>
      <c r="W24" s="22">
        <f>'7月'!AG24</f>
        <v>0</v>
      </c>
      <c r="X24" s="22">
        <f>'7月'!AH24</f>
        <v>0</v>
      </c>
      <c r="Y24" s="22">
        <f>'7月'!AI24</f>
        <v>0</v>
      </c>
      <c r="Z24" s="24"/>
      <c r="AA24" s="24"/>
      <c r="AB24" s="24"/>
      <c r="AC24" s="24"/>
      <c r="AD24" s="24"/>
      <c r="AE24" s="17">
        <f t="shared" si="5"/>
        <v>0</v>
      </c>
      <c r="AF24" s="17">
        <f t="shared" si="5"/>
        <v>0</v>
      </c>
      <c r="AG24" s="17">
        <f t="shared" si="5"/>
        <v>0</v>
      </c>
      <c r="AH24" s="17">
        <f t="shared" si="5"/>
        <v>0</v>
      </c>
      <c r="AI24" s="17">
        <f t="shared" si="5"/>
        <v>0</v>
      </c>
      <c r="AJ24" s="21">
        <f t="shared" si="15"/>
        <v>0</v>
      </c>
      <c r="AK24" s="26">
        <f t="shared" si="7"/>
        <v>0</v>
      </c>
      <c r="AL24" s="27">
        <f t="shared" si="8"/>
        <v>0.03</v>
      </c>
      <c r="AM24" s="28">
        <f t="shared" si="9"/>
        <v>0</v>
      </c>
      <c r="AN24" s="28">
        <f t="shared" si="10"/>
        <v>0</v>
      </c>
      <c r="AO24" s="35">
        <f>'7月'!AO24+'7月'!AQ24</f>
        <v>0</v>
      </c>
      <c r="AP24" s="35">
        <f t="shared" si="11"/>
        <v>0</v>
      </c>
      <c r="AQ24" s="15"/>
      <c r="AR24" s="35">
        <f t="shared" si="12"/>
        <v>0</v>
      </c>
      <c r="AS24" s="35">
        <f t="shared" si="13"/>
        <v>0</v>
      </c>
    </row>
    <row r="25" ht="19.5" customHeight="1" spans="1:45">
      <c r="A25" s="15"/>
      <c r="B25" s="15"/>
      <c r="C25" s="15"/>
      <c r="D25" s="15"/>
      <c r="E25" s="16">
        <f>'7月'!G25</f>
        <v>0</v>
      </c>
      <c r="F25" s="15"/>
      <c r="G25" s="16">
        <f t="shared" si="2"/>
        <v>0</v>
      </c>
      <c r="H25" s="17">
        <f>'7月'!P25</f>
        <v>0</v>
      </c>
      <c r="I25" s="17">
        <f>'7月'!Q25</f>
        <v>0</v>
      </c>
      <c r="J25" s="17">
        <f>'7月'!R25</f>
        <v>0</v>
      </c>
      <c r="K25" s="17">
        <f>'7月'!S25</f>
        <v>0</v>
      </c>
      <c r="L25" s="15"/>
      <c r="M25" s="15"/>
      <c r="N25" s="15"/>
      <c r="O25" s="15"/>
      <c r="P25" s="17">
        <f t="shared" si="3"/>
        <v>0</v>
      </c>
      <c r="Q25" s="17">
        <f t="shared" si="3"/>
        <v>0</v>
      </c>
      <c r="R25" s="17">
        <f t="shared" si="3"/>
        <v>0</v>
      </c>
      <c r="S25" s="17">
        <f t="shared" si="3"/>
        <v>0</v>
      </c>
      <c r="T25" s="21">
        <f t="shared" si="14"/>
        <v>0</v>
      </c>
      <c r="U25" s="22">
        <f>'7月'!AE25</f>
        <v>0</v>
      </c>
      <c r="V25" s="22">
        <f>'7月'!AF25</f>
        <v>0</v>
      </c>
      <c r="W25" s="22">
        <f>'7月'!AG25</f>
        <v>0</v>
      </c>
      <c r="X25" s="22">
        <f>'7月'!AH25</f>
        <v>0</v>
      </c>
      <c r="Y25" s="22">
        <f>'7月'!AI25</f>
        <v>0</v>
      </c>
      <c r="Z25" s="24"/>
      <c r="AA25" s="24"/>
      <c r="AB25" s="24"/>
      <c r="AC25" s="24"/>
      <c r="AD25" s="24"/>
      <c r="AE25" s="17">
        <f t="shared" si="5"/>
        <v>0</v>
      </c>
      <c r="AF25" s="17">
        <f t="shared" si="5"/>
        <v>0</v>
      </c>
      <c r="AG25" s="17">
        <f t="shared" si="5"/>
        <v>0</v>
      </c>
      <c r="AH25" s="17">
        <f t="shared" si="5"/>
        <v>0</v>
      </c>
      <c r="AI25" s="17">
        <f t="shared" si="5"/>
        <v>0</v>
      </c>
      <c r="AJ25" s="21">
        <f t="shared" si="15"/>
        <v>0</v>
      </c>
      <c r="AK25" s="26">
        <f t="shared" si="7"/>
        <v>0</v>
      </c>
      <c r="AL25" s="27">
        <f t="shared" si="8"/>
        <v>0.03</v>
      </c>
      <c r="AM25" s="28">
        <f t="shared" si="9"/>
        <v>0</v>
      </c>
      <c r="AN25" s="28">
        <f t="shared" si="10"/>
        <v>0</v>
      </c>
      <c r="AO25" s="35">
        <f>'7月'!AO25+'7月'!AQ25</f>
        <v>0</v>
      </c>
      <c r="AP25" s="35">
        <f t="shared" si="11"/>
        <v>0</v>
      </c>
      <c r="AQ25" s="15"/>
      <c r="AR25" s="35">
        <f t="shared" si="12"/>
        <v>0</v>
      </c>
      <c r="AS25" s="35">
        <f t="shared" si="13"/>
        <v>0</v>
      </c>
    </row>
    <row r="26" ht="19.5" customHeight="1" spans="1:45">
      <c r="A26" s="15"/>
      <c r="B26" s="15"/>
      <c r="C26" s="15"/>
      <c r="D26" s="15"/>
      <c r="E26" s="16">
        <f>'7月'!G26</f>
        <v>0</v>
      </c>
      <c r="F26" s="15"/>
      <c r="G26" s="16">
        <f t="shared" si="2"/>
        <v>0</v>
      </c>
      <c r="H26" s="17">
        <f>'7月'!P26</f>
        <v>0</v>
      </c>
      <c r="I26" s="17">
        <f>'7月'!Q26</f>
        <v>0</v>
      </c>
      <c r="J26" s="17">
        <f>'7月'!R26</f>
        <v>0</v>
      </c>
      <c r="K26" s="17">
        <f>'7月'!S26</f>
        <v>0</v>
      </c>
      <c r="L26" s="15"/>
      <c r="M26" s="15"/>
      <c r="N26" s="15"/>
      <c r="O26" s="15"/>
      <c r="P26" s="17">
        <f t="shared" si="3"/>
        <v>0</v>
      </c>
      <c r="Q26" s="17">
        <f t="shared" si="3"/>
        <v>0</v>
      </c>
      <c r="R26" s="17">
        <f t="shared" si="3"/>
        <v>0</v>
      </c>
      <c r="S26" s="17">
        <f t="shared" si="3"/>
        <v>0</v>
      </c>
      <c r="T26" s="21">
        <f t="shared" si="14"/>
        <v>0</v>
      </c>
      <c r="U26" s="22">
        <f>'7月'!AE26</f>
        <v>0</v>
      </c>
      <c r="V26" s="22">
        <f>'7月'!AF26</f>
        <v>0</v>
      </c>
      <c r="W26" s="22">
        <f>'7月'!AG26</f>
        <v>0</v>
      </c>
      <c r="X26" s="22">
        <f>'7月'!AH26</f>
        <v>0</v>
      </c>
      <c r="Y26" s="22">
        <f>'7月'!AI26</f>
        <v>0</v>
      </c>
      <c r="Z26" s="24"/>
      <c r="AA26" s="24"/>
      <c r="AB26" s="24"/>
      <c r="AC26" s="24"/>
      <c r="AD26" s="24"/>
      <c r="AE26" s="17">
        <f t="shared" si="5"/>
        <v>0</v>
      </c>
      <c r="AF26" s="17">
        <f t="shared" si="5"/>
        <v>0</v>
      </c>
      <c r="AG26" s="17">
        <f t="shared" si="5"/>
        <v>0</v>
      </c>
      <c r="AH26" s="17">
        <f t="shared" si="5"/>
        <v>0</v>
      </c>
      <c r="AI26" s="17">
        <f t="shared" si="5"/>
        <v>0</v>
      </c>
      <c r="AJ26" s="21">
        <f t="shared" si="15"/>
        <v>0</v>
      </c>
      <c r="AK26" s="26">
        <f t="shared" si="7"/>
        <v>0</v>
      </c>
      <c r="AL26" s="27">
        <f t="shared" si="8"/>
        <v>0.03</v>
      </c>
      <c r="AM26" s="28">
        <f t="shared" si="9"/>
        <v>0</v>
      </c>
      <c r="AN26" s="28">
        <f t="shared" si="10"/>
        <v>0</v>
      </c>
      <c r="AO26" s="35">
        <f>'7月'!AO26+'7月'!AQ26</f>
        <v>0</v>
      </c>
      <c r="AP26" s="35">
        <f t="shared" si="11"/>
        <v>0</v>
      </c>
      <c r="AQ26" s="15"/>
      <c r="AR26" s="35">
        <f t="shared" si="12"/>
        <v>0</v>
      </c>
      <c r="AS26" s="35">
        <f t="shared" si="13"/>
        <v>0</v>
      </c>
    </row>
    <row r="27" ht="19.5" customHeight="1" spans="1:45">
      <c r="A27" s="15"/>
      <c r="B27" s="15"/>
      <c r="C27" s="15"/>
      <c r="D27" s="15"/>
      <c r="E27" s="16">
        <f>'7月'!G27</f>
        <v>0</v>
      </c>
      <c r="F27" s="15"/>
      <c r="G27" s="16">
        <f t="shared" si="2"/>
        <v>0</v>
      </c>
      <c r="H27" s="17">
        <f>'7月'!P27</f>
        <v>0</v>
      </c>
      <c r="I27" s="17">
        <f>'7月'!Q27</f>
        <v>0</v>
      </c>
      <c r="J27" s="17">
        <f>'7月'!R27</f>
        <v>0</v>
      </c>
      <c r="K27" s="17">
        <f>'7月'!S27</f>
        <v>0</v>
      </c>
      <c r="L27" s="15"/>
      <c r="M27" s="15"/>
      <c r="N27" s="15"/>
      <c r="O27" s="15"/>
      <c r="P27" s="17">
        <f t="shared" si="3"/>
        <v>0</v>
      </c>
      <c r="Q27" s="17">
        <f t="shared" si="3"/>
        <v>0</v>
      </c>
      <c r="R27" s="17">
        <f t="shared" si="3"/>
        <v>0</v>
      </c>
      <c r="S27" s="17">
        <f t="shared" si="3"/>
        <v>0</v>
      </c>
      <c r="T27" s="21">
        <f t="shared" si="14"/>
        <v>0</v>
      </c>
      <c r="U27" s="22">
        <f>'7月'!AE27</f>
        <v>0</v>
      </c>
      <c r="V27" s="22">
        <f>'7月'!AF27</f>
        <v>0</v>
      </c>
      <c r="W27" s="22">
        <f>'7月'!AG27</f>
        <v>0</v>
      </c>
      <c r="X27" s="22">
        <f>'7月'!AH27</f>
        <v>0</v>
      </c>
      <c r="Y27" s="22">
        <f>'7月'!AI27</f>
        <v>0</v>
      </c>
      <c r="Z27" s="24"/>
      <c r="AA27" s="24"/>
      <c r="AB27" s="24"/>
      <c r="AC27" s="24"/>
      <c r="AD27" s="24"/>
      <c r="AE27" s="17">
        <f t="shared" si="5"/>
        <v>0</v>
      </c>
      <c r="AF27" s="17">
        <f t="shared" si="5"/>
        <v>0</v>
      </c>
      <c r="AG27" s="17">
        <f t="shared" si="5"/>
        <v>0</v>
      </c>
      <c r="AH27" s="17">
        <f t="shared" si="5"/>
        <v>0</v>
      </c>
      <c r="AI27" s="17">
        <f t="shared" si="5"/>
        <v>0</v>
      </c>
      <c r="AJ27" s="21">
        <f t="shared" si="15"/>
        <v>0</v>
      </c>
      <c r="AK27" s="26">
        <f t="shared" si="7"/>
        <v>0</v>
      </c>
      <c r="AL27" s="27">
        <f t="shared" si="8"/>
        <v>0.03</v>
      </c>
      <c r="AM27" s="28">
        <f t="shared" si="9"/>
        <v>0</v>
      </c>
      <c r="AN27" s="28">
        <f t="shared" si="10"/>
        <v>0</v>
      </c>
      <c r="AO27" s="35">
        <f>'7月'!AO27+'7月'!AQ27</f>
        <v>0</v>
      </c>
      <c r="AP27" s="35">
        <f t="shared" si="11"/>
        <v>0</v>
      </c>
      <c r="AQ27" s="15"/>
      <c r="AR27" s="35">
        <f t="shared" si="12"/>
        <v>0</v>
      </c>
      <c r="AS27" s="35">
        <f t="shared" si="13"/>
        <v>0</v>
      </c>
    </row>
    <row r="28" ht="19.5" customHeight="1" spans="1:45">
      <c r="A28" s="15"/>
      <c r="B28" s="15"/>
      <c r="C28" s="15"/>
      <c r="D28" s="15"/>
      <c r="E28" s="16">
        <f>'7月'!G28</f>
        <v>0</v>
      </c>
      <c r="F28" s="15"/>
      <c r="G28" s="16">
        <f t="shared" si="2"/>
        <v>0</v>
      </c>
      <c r="H28" s="17">
        <f>'7月'!P28</f>
        <v>0</v>
      </c>
      <c r="I28" s="17">
        <f>'7月'!Q28</f>
        <v>0</v>
      </c>
      <c r="J28" s="17">
        <f>'7月'!R28</f>
        <v>0</v>
      </c>
      <c r="K28" s="17">
        <f>'7月'!S28</f>
        <v>0</v>
      </c>
      <c r="L28" s="15"/>
      <c r="M28" s="15"/>
      <c r="N28" s="15"/>
      <c r="O28" s="15"/>
      <c r="P28" s="17">
        <f t="shared" si="3"/>
        <v>0</v>
      </c>
      <c r="Q28" s="17">
        <f t="shared" si="3"/>
        <v>0</v>
      </c>
      <c r="R28" s="17">
        <f t="shared" si="3"/>
        <v>0</v>
      </c>
      <c r="S28" s="17">
        <f t="shared" si="3"/>
        <v>0</v>
      </c>
      <c r="T28" s="21">
        <f t="shared" si="14"/>
        <v>0</v>
      </c>
      <c r="U28" s="22">
        <f>'7月'!AE28</f>
        <v>0</v>
      </c>
      <c r="V28" s="22">
        <f>'7月'!AF28</f>
        <v>0</v>
      </c>
      <c r="W28" s="22">
        <f>'7月'!AG28</f>
        <v>0</v>
      </c>
      <c r="X28" s="22">
        <f>'7月'!AH28</f>
        <v>0</v>
      </c>
      <c r="Y28" s="22">
        <f>'7月'!AI28</f>
        <v>0</v>
      </c>
      <c r="Z28" s="24"/>
      <c r="AA28" s="24"/>
      <c r="AB28" s="24"/>
      <c r="AC28" s="24"/>
      <c r="AD28" s="24"/>
      <c r="AE28" s="17">
        <f t="shared" si="5"/>
        <v>0</v>
      </c>
      <c r="AF28" s="17">
        <f t="shared" si="5"/>
        <v>0</v>
      </c>
      <c r="AG28" s="17">
        <f t="shared" si="5"/>
        <v>0</v>
      </c>
      <c r="AH28" s="17">
        <f t="shared" si="5"/>
        <v>0</v>
      </c>
      <c r="AI28" s="17">
        <f t="shared" si="5"/>
        <v>0</v>
      </c>
      <c r="AJ28" s="21">
        <f t="shared" si="15"/>
        <v>0</v>
      </c>
      <c r="AK28" s="26">
        <f t="shared" si="7"/>
        <v>0</v>
      </c>
      <c r="AL28" s="27">
        <f t="shared" si="8"/>
        <v>0.03</v>
      </c>
      <c r="AM28" s="28">
        <f t="shared" si="9"/>
        <v>0</v>
      </c>
      <c r="AN28" s="28">
        <f t="shared" si="10"/>
        <v>0</v>
      </c>
      <c r="AO28" s="35">
        <f>'7月'!AO28+'7月'!AQ28</f>
        <v>0</v>
      </c>
      <c r="AP28" s="35">
        <f t="shared" si="11"/>
        <v>0</v>
      </c>
      <c r="AQ28" s="15"/>
      <c r="AR28" s="35">
        <f t="shared" si="12"/>
        <v>0</v>
      </c>
      <c r="AS28" s="35">
        <f t="shared" si="13"/>
        <v>0</v>
      </c>
    </row>
    <row r="29" ht="19.5" customHeight="1" spans="1:45">
      <c r="A29" s="15"/>
      <c r="B29" s="15"/>
      <c r="C29" s="15"/>
      <c r="D29" s="15"/>
      <c r="E29" s="16">
        <f>'7月'!G29</f>
        <v>0</v>
      </c>
      <c r="F29" s="15"/>
      <c r="G29" s="16">
        <f t="shared" si="2"/>
        <v>0</v>
      </c>
      <c r="H29" s="17">
        <f>'7月'!P29</f>
        <v>0</v>
      </c>
      <c r="I29" s="17">
        <f>'7月'!Q29</f>
        <v>0</v>
      </c>
      <c r="J29" s="17">
        <f>'7月'!R29</f>
        <v>0</v>
      </c>
      <c r="K29" s="17">
        <f>'7月'!S29</f>
        <v>0</v>
      </c>
      <c r="L29" s="15"/>
      <c r="M29" s="15"/>
      <c r="N29" s="15"/>
      <c r="O29" s="15"/>
      <c r="P29" s="17">
        <f t="shared" si="3"/>
        <v>0</v>
      </c>
      <c r="Q29" s="17">
        <f t="shared" si="3"/>
        <v>0</v>
      </c>
      <c r="R29" s="17">
        <f t="shared" si="3"/>
        <v>0</v>
      </c>
      <c r="S29" s="17">
        <f t="shared" si="3"/>
        <v>0</v>
      </c>
      <c r="T29" s="21">
        <f t="shared" si="14"/>
        <v>0</v>
      </c>
      <c r="U29" s="22">
        <f>'7月'!AE29</f>
        <v>0</v>
      </c>
      <c r="V29" s="22">
        <f>'7月'!AF29</f>
        <v>0</v>
      </c>
      <c r="W29" s="22">
        <f>'7月'!AG29</f>
        <v>0</v>
      </c>
      <c r="X29" s="22">
        <f>'7月'!AH29</f>
        <v>0</v>
      </c>
      <c r="Y29" s="22">
        <f>'7月'!AI29</f>
        <v>0</v>
      </c>
      <c r="Z29" s="24"/>
      <c r="AA29" s="24"/>
      <c r="AB29" s="24"/>
      <c r="AC29" s="24"/>
      <c r="AD29" s="24"/>
      <c r="AE29" s="17">
        <f t="shared" si="5"/>
        <v>0</v>
      </c>
      <c r="AF29" s="17">
        <f t="shared" si="5"/>
        <v>0</v>
      </c>
      <c r="AG29" s="17">
        <f t="shared" si="5"/>
        <v>0</v>
      </c>
      <c r="AH29" s="17">
        <f t="shared" si="5"/>
        <v>0</v>
      </c>
      <c r="AI29" s="17">
        <f t="shared" si="5"/>
        <v>0</v>
      </c>
      <c r="AJ29" s="21">
        <f t="shared" si="15"/>
        <v>0</v>
      </c>
      <c r="AK29" s="26">
        <f t="shared" si="7"/>
        <v>0</v>
      </c>
      <c r="AL29" s="27">
        <f t="shared" si="8"/>
        <v>0.03</v>
      </c>
      <c r="AM29" s="28">
        <f t="shared" si="9"/>
        <v>0</v>
      </c>
      <c r="AN29" s="28">
        <f t="shared" si="10"/>
        <v>0</v>
      </c>
      <c r="AO29" s="35">
        <f>'7月'!AO29+'7月'!AQ29</f>
        <v>0</v>
      </c>
      <c r="AP29" s="35">
        <f t="shared" si="11"/>
        <v>0</v>
      </c>
      <c r="AQ29" s="15"/>
      <c r="AR29" s="35">
        <f t="shared" si="12"/>
        <v>0</v>
      </c>
      <c r="AS29" s="35">
        <f t="shared" si="13"/>
        <v>0</v>
      </c>
    </row>
    <row r="30" ht="19.5" customHeight="1" spans="1:45">
      <c r="A30" s="15"/>
      <c r="B30" s="15"/>
      <c r="C30" s="15"/>
      <c r="D30" s="15"/>
      <c r="E30" s="16">
        <f>'7月'!G30</f>
        <v>0</v>
      </c>
      <c r="F30" s="15"/>
      <c r="G30" s="16">
        <f t="shared" si="2"/>
        <v>0</v>
      </c>
      <c r="H30" s="17">
        <f>'7月'!P30</f>
        <v>0</v>
      </c>
      <c r="I30" s="17">
        <f>'7月'!Q30</f>
        <v>0</v>
      </c>
      <c r="J30" s="17">
        <f>'7月'!R30</f>
        <v>0</v>
      </c>
      <c r="K30" s="17">
        <f>'7月'!S30</f>
        <v>0</v>
      </c>
      <c r="L30" s="15"/>
      <c r="M30" s="15"/>
      <c r="N30" s="15"/>
      <c r="O30" s="15"/>
      <c r="P30" s="17">
        <f t="shared" si="3"/>
        <v>0</v>
      </c>
      <c r="Q30" s="17">
        <f t="shared" si="3"/>
        <v>0</v>
      </c>
      <c r="R30" s="17">
        <f t="shared" si="3"/>
        <v>0</v>
      </c>
      <c r="S30" s="17">
        <f t="shared" si="3"/>
        <v>0</v>
      </c>
      <c r="T30" s="21">
        <f t="shared" si="14"/>
        <v>0</v>
      </c>
      <c r="U30" s="22">
        <f>'7月'!AE30</f>
        <v>0</v>
      </c>
      <c r="V30" s="22">
        <f>'7月'!AF30</f>
        <v>0</v>
      </c>
      <c r="W30" s="22">
        <f>'7月'!AG30</f>
        <v>0</v>
      </c>
      <c r="X30" s="22">
        <f>'7月'!AH30</f>
        <v>0</v>
      </c>
      <c r="Y30" s="22">
        <f>'7月'!AI30</f>
        <v>0</v>
      </c>
      <c r="Z30" s="24"/>
      <c r="AA30" s="24"/>
      <c r="AB30" s="24"/>
      <c r="AC30" s="24"/>
      <c r="AD30" s="24"/>
      <c r="AE30" s="17">
        <f t="shared" si="5"/>
        <v>0</v>
      </c>
      <c r="AF30" s="17">
        <f t="shared" si="5"/>
        <v>0</v>
      </c>
      <c r="AG30" s="17">
        <f t="shared" si="5"/>
        <v>0</v>
      </c>
      <c r="AH30" s="17">
        <f t="shared" si="5"/>
        <v>0</v>
      </c>
      <c r="AI30" s="17">
        <f t="shared" si="5"/>
        <v>0</v>
      </c>
      <c r="AJ30" s="21">
        <f t="shared" si="15"/>
        <v>0</v>
      </c>
      <c r="AK30" s="26">
        <f t="shared" si="7"/>
        <v>0</v>
      </c>
      <c r="AL30" s="27">
        <f t="shared" si="8"/>
        <v>0.03</v>
      </c>
      <c r="AM30" s="28">
        <f t="shared" si="9"/>
        <v>0</v>
      </c>
      <c r="AN30" s="28">
        <f t="shared" si="10"/>
        <v>0</v>
      </c>
      <c r="AO30" s="35">
        <f>'7月'!AO30+'7月'!AQ30</f>
        <v>0</v>
      </c>
      <c r="AP30" s="35">
        <f t="shared" si="11"/>
        <v>0</v>
      </c>
      <c r="AQ30" s="15"/>
      <c r="AR30" s="35">
        <f t="shared" si="12"/>
        <v>0</v>
      </c>
      <c r="AS30" s="35">
        <f t="shared" si="13"/>
        <v>0</v>
      </c>
    </row>
    <row r="31" ht="19.5" customHeight="1" spans="1:45">
      <c r="A31" s="15"/>
      <c r="B31" s="15"/>
      <c r="C31" s="15"/>
      <c r="D31" s="15"/>
      <c r="E31" s="16">
        <f>'7月'!G31</f>
        <v>0</v>
      </c>
      <c r="F31" s="15"/>
      <c r="G31" s="16">
        <f t="shared" si="2"/>
        <v>0</v>
      </c>
      <c r="H31" s="17">
        <f>'7月'!P31</f>
        <v>0</v>
      </c>
      <c r="I31" s="17">
        <f>'7月'!Q31</f>
        <v>0</v>
      </c>
      <c r="J31" s="17">
        <f>'7月'!R31</f>
        <v>0</v>
      </c>
      <c r="K31" s="17">
        <f>'7月'!S31</f>
        <v>0</v>
      </c>
      <c r="L31" s="15"/>
      <c r="M31" s="15"/>
      <c r="N31" s="15"/>
      <c r="O31" s="15"/>
      <c r="P31" s="17">
        <f t="shared" si="3"/>
        <v>0</v>
      </c>
      <c r="Q31" s="17">
        <f t="shared" si="3"/>
        <v>0</v>
      </c>
      <c r="R31" s="17">
        <f t="shared" si="3"/>
        <v>0</v>
      </c>
      <c r="S31" s="17">
        <f t="shared" si="3"/>
        <v>0</v>
      </c>
      <c r="T31" s="21">
        <f t="shared" si="14"/>
        <v>0</v>
      </c>
      <c r="U31" s="22">
        <f>'7月'!AE31</f>
        <v>0</v>
      </c>
      <c r="V31" s="22">
        <f>'7月'!AF31</f>
        <v>0</v>
      </c>
      <c r="W31" s="22">
        <f>'7月'!AG31</f>
        <v>0</v>
      </c>
      <c r="X31" s="22">
        <f>'7月'!AH31</f>
        <v>0</v>
      </c>
      <c r="Y31" s="22">
        <f>'7月'!AI31</f>
        <v>0</v>
      </c>
      <c r="Z31" s="24"/>
      <c r="AA31" s="24"/>
      <c r="AB31" s="24"/>
      <c r="AC31" s="24"/>
      <c r="AD31" s="24"/>
      <c r="AE31" s="17">
        <f t="shared" si="5"/>
        <v>0</v>
      </c>
      <c r="AF31" s="17">
        <f t="shared" si="5"/>
        <v>0</v>
      </c>
      <c r="AG31" s="17">
        <f t="shared" si="5"/>
        <v>0</v>
      </c>
      <c r="AH31" s="17">
        <f t="shared" si="5"/>
        <v>0</v>
      </c>
      <c r="AI31" s="17">
        <f t="shared" si="5"/>
        <v>0</v>
      </c>
      <c r="AJ31" s="21">
        <f t="shared" si="15"/>
        <v>0</v>
      </c>
      <c r="AK31" s="26">
        <f t="shared" si="7"/>
        <v>0</v>
      </c>
      <c r="AL31" s="27">
        <f t="shared" si="8"/>
        <v>0.03</v>
      </c>
      <c r="AM31" s="28">
        <f t="shared" si="9"/>
        <v>0</v>
      </c>
      <c r="AN31" s="28">
        <f t="shared" si="10"/>
        <v>0</v>
      </c>
      <c r="AO31" s="35">
        <f>'7月'!AO31+'7月'!AQ31</f>
        <v>0</v>
      </c>
      <c r="AP31" s="35">
        <f t="shared" si="11"/>
        <v>0</v>
      </c>
      <c r="AQ31" s="15"/>
      <c r="AR31" s="35">
        <f t="shared" si="12"/>
        <v>0</v>
      </c>
      <c r="AS31" s="35">
        <f t="shared" si="13"/>
        <v>0</v>
      </c>
    </row>
    <row r="32" ht="19.5" customHeight="1" spans="1:45">
      <c r="A32" s="15"/>
      <c r="B32" s="15"/>
      <c r="C32" s="15"/>
      <c r="D32" s="15"/>
      <c r="E32" s="16">
        <f>'7月'!G32</f>
        <v>0</v>
      </c>
      <c r="F32" s="15"/>
      <c r="G32" s="16">
        <f t="shared" si="2"/>
        <v>0</v>
      </c>
      <c r="H32" s="17">
        <f>'7月'!P32</f>
        <v>0</v>
      </c>
      <c r="I32" s="17">
        <f>'7月'!Q32</f>
        <v>0</v>
      </c>
      <c r="J32" s="17">
        <f>'7月'!R32</f>
        <v>0</v>
      </c>
      <c r="K32" s="17">
        <f>'7月'!S32</f>
        <v>0</v>
      </c>
      <c r="L32" s="15"/>
      <c r="M32" s="15"/>
      <c r="N32" s="15"/>
      <c r="O32" s="15"/>
      <c r="P32" s="17">
        <f t="shared" si="3"/>
        <v>0</v>
      </c>
      <c r="Q32" s="17">
        <f t="shared" si="3"/>
        <v>0</v>
      </c>
      <c r="R32" s="17">
        <f t="shared" si="3"/>
        <v>0</v>
      </c>
      <c r="S32" s="17">
        <f t="shared" si="3"/>
        <v>0</v>
      </c>
      <c r="T32" s="21">
        <f t="shared" si="14"/>
        <v>0</v>
      </c>
      <c r="U32" s="22">
        <f>'7月'!AE32</f>
        <v>0</v>
      </c>
      <c r="V32" s="22">
        <f>'7月'!AF32</f>
        <v>0</v>
      </c>
      <c r="W32" s="22">
        <f>'7月'!AG32</f>
        <v>0</v>
      </c>
      <c r="X32" s="22">
        <f>'7月'!AH32</f>
        <v>0</v>
      </c>
      <c r="Y32" s="22">
        <f>'7月'!AI32</f>
        <v>0</v>
      </c>
      <c r="Z32" s="24"/>
      <c r="AA32" s="24"/>
      <c r="AB32" s="24"/>
      <c r="AC32" s="24"/>
      <c r="AD32" s="24"/>
      <c r="AE32" s="17">
        <f t="shared" si="5"/>
        <v>0</v>
      </c>
      <c r="AF32" s="17">
        <f t="shared" si="5"/>
        <v>0</v>
      </c>
      <c r="AG32" s="17">
        <f t="shared" si="5"/>
        <v>0</v>
      </c>
      <c r="AH32" s="17">
        <f t="shared" si="5"/>
        <v>0</v>
      </c>
      <c r="AI32" s="17">
        <f t="shared" si="5"/>
        <v>0</v>
      </c>
      <c r="AJ32" s="21">
        <f t="shared" si="15"/>
        <v>0</v>
      </c>
      <c r="AK32" s="26">
        <f t="shared" si="7"/>
        <v>0</v>
      </c>
      <c r="AL32" s="27">
        <f t="shared" si="8"/>
        <v>0.03</v>
      </c>
      <c r="AM32" s="28">
        <f t="shared" si="9"/>
        <v>0</v>
      </c>
      <c r="AN32" s="28">
        <f t="shared" si="10"/>
        <v>0</v>
      </c>
      <c r="AO32" s="35">
        <f>'7月'!AO32+'7月'!AQ32</f>
        <v>0</v>
      </c>
      <c r="AP32" s="35">
        <f t="shared" si="11"/>
        <v>0</v>
      </c>
      <c r="AQ32" s="15"/>
      <c r="AR32" s="35">
        <f t="shared" si="12"/>
        <v>0</v>
      </c>
      <c r="AS32" s="35">
        <f t="shared" si="13"/>
        <v>0</v>
      </c>
    </row>
    <row r="33" ht="19.5" customHeight="1" spans="1:45">
      <c r="A33" s="15"/>
      <c r="B33" s="15"/>
      <c r="C33" s="15"/>
      <c r="D33" s="15"/>
      <c r="E33" s="16">
        <f>'7月'!G33</f>
        <v>0</v>
      </c>
      <c r="F33" s="15"/>
      <c r="G33" s="16">
        <f t="shared" si="2"/>
        <v>0</v>
      </c>
      <c r="H33" s="17">
        <f>'7月'!P33</f>
        <v>0</v>
      </c>
      <c r="I33" s="17">
        <f>'7月'!Q33</f>
        <v>0</v>
      </c>
      <c r="J33" s="17">
        <f>'7月'!R33</f>
        <v>0</v>
      </c>
      <c r="K33" s="17">
        <f>'7月'!S33</f>
        <v>0</v>
      </c>
      <c r="L33" s="15"/>
      <c r="M33" s="15"/>
      <c r="N33" s="15"/>
      <c r="O33" s="15"/>
      <c r="P33" s="17">
        <f t="shared" si="3"/>
        <v>0</v>
      </c>
      <c r="Q33" s="17">
        <f t="shared" si="3"/>
        <v>0</v>
      </c>
      <c r="R33" s="17">
        <f t="shared" si="3"/>
        <v>0</v>
      </c>
      <c r="S33" s="17">
        <f t="shared" si="3"/>
        <v>0</v>
      </c>
      <c r="T33" s="21">
        <f t="shared" si="14"/>
        <v>0</v>
      </c>
      <c r="U33" s="22">
        <f>'7月'!AE33</f>
        <v>0</v>
      </c>
      <c r="V33" s="22">
        <f>'7月'!AF33</f>
        <v>0</v>
      </c>
      <c r="W33" s="22">
        <f>'7月'!AG33</f>
        <v>0</v>
      </c>
      <c r="X33" s="22">
        <f>'7月'!AH33</f>
        <v>0</v>
      </c>
      <c r="Y33" s="22">
        <f>'7月'!AI33</f>
        <v>0</v>
      </c>
      <c r="Z33" s="24"/>
      <c r="AA33" s="24"/>
      <c r="AB33" s="24"/>
      <c r="AC33" s="24"/>
      <c r="AD33" s="24"/>
      <c r="AE33" s="17">
        <f t="shared" si="5"/>
        <v>0</v>
      </c>
      <c r="AF33" s="17">
        <f t="shared" si="5"/>
        <v>0</v>
      </c>
      <c r="AG33" s="17">
        <f t="shared" si="5"/>
        <v>0</v>
      </c>
      <c r="AH33" s="17">
        <f t="shared" si="5"/>
        <v>0</v>
      </c>
      <c r="AI33" s="17">
        <f t="shared" si="5"/>
        <v>0</v>
      </c>
      <c r="AJ33" s="21">
        <f t="shared" si="15"/>
        <v>0</v>
      </c>
      <c r="AK33" s="26">
        <f t="shared" si="7"/>
        <v>0</v>
      </c>
      <c r="AL33" s="27">
        <f t="shared" si="8"/>
        <v>0.03</v>
      </c>
      <c r="AM33" s="28">
        <f t="shared" si="9"/>
        <v>0</v>
      </c>
      <c r="AN33" s="28">
        <f t="shared" si="10"/>
        <v>0</v>
      </c>
      <c r="AO33" s="35">
        <f>'7月'!AO33+'7月'!AQ33</f>
        <v>0</v>
      </c>
      <c r="AP33" s="35">
        <f t="shared" si="11"/>
        <v>0</v>
      </c>
      <c r="AQ33" s="15"/>
      <c r="AR33" s="35">
        <f t="shared" si="12"/>
        <v>0</v>
      </c>
      <c r="AS33" s="35">
        <f t="shared" si="13"/>
        <v>0</v>
      </c>
    </row>
    <row r="34" ht="19.5" customHeight="1" spans="1:45">
      <c r="A34" s="15"/>
      <c r="B34" s="15"/>
      <c r="C34" s="15"/>
      <c r="D34" s="15"/>
      <c r="E34" s="16">
        <f>'7月'!G34</f>
        <v>0</v>
      </c>
      <c r="F34" s="15"/>
      <c r="G34" s="16">
        <f t="shared" si="2"/>
        <v>0</v>
      </c>
      <c r="H34" s="17">
        <f>'7月'!P34</f>
        <v>0</v>
      </c>
      <c r="I34" s="17">
        <f>'7月'!Q34</f>
        <v>0</v>
      </c>
      <c r="J34" s="17">
        <f>'7月'!R34</f>
        <v>0</v>
      </c>
      <c r="K34" s="17">
        <f>'7月'!S34</f>
        <v>0</v>
      </c>
      <c r="L34" s="15"/>
      <c r="M34" s="15"/>
      <c r="N34" s="15"/>
      <c r="O34" s="15"/>
      <c r="P34" s="17">
        <f t="shared" si="3"/>
        <v>0</v>
      </c>
      <c r="Q34" s="17">
        <f t="shared" si="3"/>
        <v>0</v>
      </c>
      <c r="R34" s="17">
        <f t="shared" si="3"/>
        <v>0</v>
      </c>
      <c r="S34" s="17">
        <f t="shared" si="3"/>
        <v>0</v>
      </c>
      <c r="T34" s="21">
        <f t="shared" si="14"/>
        <v>0</v>
      </c>
      <c r="U34" s="22">
        <f>'7月'!AE34</f>
        <v>0</v>
      </c>
      <c r="V34" s="22">
        <f>'7月'!AF34</f>
        <v>0</v>
      </c>
      <c r="W34" s="22">
        <f>'7月'!AG34</f>
        <v>0</v>
      </c>
      <c r="X34" s="22">
        <f>'7月'!AH34</f>
        <v>0</v>
      </c>
      <c r="Y34" s="22">
        <f>'7月'!AI34</f>
        <v>0</v>
      </c>
      <c r="Z34" s="24"/>
      <c r="AA34" s="24"/>
      <c r="AB34" s="24"/>
      <c r="AC34" s="24"/>
      <c r="AD34" s="24"/>
      <c r="AE34" s="17">
        <f t="shared" si="5"/>
        <v>0</v>
      </c>
      <c r="AF34" s="17">
        <f t="shared" si="5"/>
        <v>0</v>
      </c>
      <c r="AG34" s="17">
        <f t="shared" si="5"/>
        <v>0</v>
      </c>
      <c r="AH34" s="17">
        <f t="shared" si="5"/>
        <v>0</v>
      </c>
      <c r="AI34" s="17">
        <f t="shared" si="5"/>
        <v>0</v>
      </c>
      <c r="AJ34" s="21">
        <f t="shared" si="15"/>
        <v>0</v>
      </c>
      <c r="AK34" s="26">
        <f t="shared" si="7"/>
        <v>0</v>
      </c>
      <c r="AL34" s="27">
        <f t="shared" si="8"/>
        <v>0.03</v>
      </c>
      <c r="AM34" s="28">
        <f t="shared" si="9"/>
        <v>0</v>
      </c>
      <c r="AN34" s="28">
        <f t="shared" si="10"/>
        <v>0</v>
      </c>
      <c r="AO34" s="35">
        <f>'7月'!AO34+'7月'!AQ34</f>
        <v>0</v>
      </c>
      <c r="AP34" s="35">
        <f t="shared" si="11"/>
        <v>0</v>
      </c>
      <c r="AQ34" s="15"/>
      <c r="AR34" s="35">
        <f t="shared" si="12"/>
        <v>0</v>
      </c>
      <c r="AS34" s="35">
        <f t="shared" si="13"/>
        <v>0</v>
      </c>
    </row>
    <row r="35" ht="19.5" customHeight="1" spans="1:45">
      <c r="A35" s="15"/>
      <c r="B35" s="15"/>
      <c r="C35" s="15"/>
      <c r="D35" s="15"/>
      <c r="E35" s="15"/>
      <c r="F35" s="15"/>
      <c r="G35" s="15">
        <f t="shared" ref="G35" si="16">F35</f>
        <v>0</v>
      </c>
      <c r="H35" s="17">
        <f>'7月'!P35</f>
        <v>0</v>
      </c>
      <c r="I35" s="17">
        <f>'7月'!Q35</f>
        <v>0</v>
      </c>
      <c r="J35" s="17">
        <f>'7月'!R35</f>
        <v>0</v>
      </c>
      <c r="K35" s="17">
        <f>'7月'!S35</f>
        <v>0</v>
      </c>
      <c r="L35" s="15"/>
      <c r="M35" s="15"/>
      <c r="N35" s="15"/>
      <c r="O35" s="15"/>
      <c r="P35" s="15"/>
      <c r="Q35" s="15"/>
      <c r="R35" s="15"/>
      <c r="S35" s="15"/>
      <c r="T35" s="15">
        <f t="shared" si="14"/>
        <v>0</v>
      </c>
      <c r="U35" s="22">
        <f>'7月'!AE35</f>
        <v>0</v>
      </c>
      <c r="V35" s="22">
        <f>'7月'!AF35</f>
        <v>0</v>
      </c>
      <c r="W35" s="22">
        <f>'7月'!AG35</f>
        <v>0</v>
      </c>
      <c r="X35" s="22">
        <f>'7月'!AH35</f>
        <v>0</v>
      </c>
      <c r="Y35" s="22">
        <f>'7月'!AI35</f>
        <v>0</v>
      </c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>
        <f t="shared" si="15"/>
        <v>0</v>
      </c>
      <c r="AK35" s="15"/>
      <c r="AL35" s="29"/>
      <c r="AM35" s="15"/>
      <c r="AN35" s="15"/>
      <c r="AO35" s="15"/>
      <c r="AP35" s="15"/>
      <c r="AQ35" s="15"/>
      <c r="AR35" s="15"/>
      <c r="AS35" s="15"/>
    </row>
    <row r="36" ht="19.5" customHeight="1" spans="1:1">
      <c r="A36" s="18" t="s">
        <v>36</v>
      </c>
    </row>
  </sheetData>
  <mergeCells count="27">
    <mergeCell ref="A1:AS1"/>
    <mergeCell ref="E2:G2"/>
    <mergeCell ref="H2:T2"/>
    <mergeCell ref="U2:AJ2"/>
    <mergeCell ref="AO2:AR2"/>
    <mergeCell ref="H3:K3"/>
    <mergeCell ref="L3:O3"/>
    <mergeCell ref="P3:S3"/>
    <mergeCell ref="U3:Y3"/>
    <mergeCell ref="Z3:AD3"/>
    <mergeCell ref="AE3:AI3"/>
    <mergeCell ref="A2:A4"/>
    <mergeCell ref="B2:B4"/>
    <mergeCell ref="C2:C4"/>
    <mergeCell ref="D2:D4"/>
    <mergeCell ref="E3:E4"/>
    <mergeCell ref="F3:F4"/>
    <mergeCell ref="G3:G4"/>
    <mergeCell ref="AK2:AK4"/>
    <mergeCell ref="AL2:AL4"/>
    <mergeCell ref="AM2:AM4"/>
    <mergeCell ref="AN2:AN4"/>
    <mergeCell ref="AO3:AO4"/>
    <mergeCell ref="AP3:AP4"/>
    <mergeCell ref="AQ3:AQ4"/>
    <mergeCell ref="AR3:AR4"/>
    <mergeCell ref="AS2:AS4"/>
  </mergeCells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索引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YYT</cp:lastModifiedBy>
  <dcterms:created xsi:type="dcterms:W3CDTF">2018-12-21T05:42:00Z</dcterms:created>
  <dcterms:modified xsi:type="dcterms:W3CDTF">2018-12-24T01:26:19Z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14</vt:lpwstr>
  </property>
  <property fmtid="{D5CDD505-2E9C-101B-9397-08002B2CF9AE}" pid="3" name="KSOProductBuildVer">
    <vt:lpwstr>2052-11.1.0.8214</vt:lpwstr>
  </property>
</Properties>
</file>